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237127\Desktop\"/>
    </mc:Choice>
  </mc:AlternateContent>
  <bookViews>
    <workbookView xWindow="0" yWindow="0" windowWidth="20490" windowHeight="7755" tabRatio="643" activeTab="1"/>
  </bookViews>
  <sheets>
    <sheet name="BASE" sheetId="8" r:id="rId1"/>
    <sheet name="PROGEPE" sheetId="9" r:id="rId2"/>
    <sheet name="PROPA" sheetId="10" r:id="rId3"/>
    <sheet name="PROEX" sheetId="11" r:id="rId4"/>
    <sheet name="PROPPG" sheetId="12" r:id="rId5"/>
    <sheet name="PROGEAC" sheetId="13" r:id="rId6"/>
    <sheet name="PROAF" sheetId="14" r:id="rId7"/>
    <sheet name="PROTIC" sheetId="15" r:id="rId8"/>
    <sheet name="ACS" sheetId="16" r:id="rId9"/>
    <sheet name="DIT" sheetId="17" r:id="rId10"/>
    <sheet name="INFO" sheetId="18" r:id="rId11"/>
  </sheets>
  <definedNames>
    <definedName name="_xlnm._FilterDatabase" localSheetId="0" hidden="1">BASE!$A$2:$F$154</definedName>
    <definedName name="_xlnm.Print_Titles" localSheetId="0">BASE!$1:$2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6" l="1"/>
  <c r="A1" i="14"/>
  <c r="A1" i="9"/>
  <c r="A1" i="12"/>
  <c r="B5" i="17" l="1"/>
  <c r="B4" i="17"/>
  <c r="M5" i="17"/>
  <c r="A5" i="17" s="1"/>
  <c r="M4" i="17"/>
  <c r="A4" i="17" s="1"/>
  <c r="M6" i="16"/>
  <c r="M7" i="16"/>
  <c r="M8" i="16"/>
  <c r="M9" i="16"/>
  <c r="A9" i="16" s="1"/>
  <c r="M10" i="16"/>
  <c r="M11" i="16"/>
  <c r="M12" i="16"/>
  <c r="M13" i="16"/>
  <c r="A13" i="16" s="1"/>
  <c r="M14" i="16"/>
  <c r="M15" i="16"/>
  <c r="A5" i="16"/>
  <c r="A6" i="16"/>
  <c r="A7" i="16"/>
  <c r="A8" i="16"/>
  <c r="A10" i="16"/>
  <c r="A11" i="16"/>
  <c r="A12" i="16"/>
  <c r="A14" i="16"/>
  <c r="A15" i="16"/>
  <c r="M5" i="16"/>
  <c r="M4" i="16"/>
  <c r="A4" i="16" s="1"/>
  <c r="M4" i="15"/>
  <c r="A4" i="15" s="1"/>
  <c r="M13" i="14"/>
  <c r="A13" i="14"/>
  <c r="M12" i="14"/>
  <c r="A12" i="14"/>
  <c r="M11" i="14"/>
  <c r="A11" i="14"/>
  <c r="M10" i="14"/>
  <c r="A10" i="14"/>
  <c r="M9" i="14"/>
  <c r="A9" i="14"/>
  <c r="M8" i="14"/>
  <c r="A8" i="14"/>
  <c r="M7" i="14"/>
  <c r="A7" i="14"/>
  <c r="M6" i="14"/>
  <c r="A6" i="14"/>
  <c r="M5" i="14"/>
  <c r="A5" i="14"/>
  <c r="M4" i="14"/>
  <c r="A4" i="14"/>
  <c r="M5" i="13"/>
  <c r="M6" i="13"/>
  <c r="M7" i="13"/>
  <c r="M8" i="13"/>
  <c r="A81" i="13" s="1"/>
  <c r="M9" i="13"/>
  <c r="M10" i="13"/>
  <c r="M11" i="13"/>
  <c r="M12" i="13"/>
  <c r="M13" i="13"/>
  <c r="M14" i="13"/>
  <c r="M15" i="13"/>
  <c r="M16" i="13"/>
  <c r="M17" i="13"/>
  <c r="M18" i="13"/>
  <c r="M19" i="13"/>
  <c r="M20" i="13"/>
  <c r="M21" i="13"/>
  <c r="M22" i="13"/>
  <c r="M23" i="13"/>
  <c r="M24" i="13"/>
  <c r="M25" i="13"/>
  <c r="M26" i="13"/>
  <c r="M27" i="13"/>
  <c r="M28" i="13"/>
  <c r="M29" i="13"/>
  <c r="M30" i="13"/>
  <c r="M31" i="13"/>
  <c r="M32" i="13"/>
  <c r="M33" i="13"/>
  <c r="M34" i="13"/>
  <c r="M35" i="13"/>
  <c r="M36" i="13"/>
  <c r="M37" i="13"/>
  <c r="M38" i="13"/>
  <c r="M39" i="13"/>
  <c r="M40" i="13"/>
  <c r="M41" i="13"/>
  <c r="M42" i="13"/>
  <c r="M43" i="13"/>
  <c r="M44" i="13"/>
  <c r="M45" i="13"/>
  <c r="M46" i="13"/>
  <c r="M47" i="13"/>
  <c r="M48" i="13"/>
  <c r="M49" i="13"/>
  <c r="M50" i="13"/>
  <c r="M51" i="13"/>
  <c r="M52" i="13"/>
  <c r="M53" i="13"/>
  <c r="M54" i="13"/>
  <c r="M55" i="13"/>
  <c r="M56" i="13"/>
  <c r="M57" i="13"/>
  <c r="M58" i="13"/>
  <c r="M59" i="13"/>
  <c r="M60" i="13"/>
  <c r="M61" i="13"/>
  <c r="M62" i="13"/>
  <c r="M63" i="13"/>
  <c r="M64" i="13"/>
  <c r="A64" i="13" s="1"/>
  <c r="M65" i="13"/>
  <c r="M66" i="13"/>
  <c r="M67" i="13"/>
  <c r="M68" i="13"/>
  <c r="A68" i="13" s="1"/>
  <c r="M69" i="13"/>
  <c r="M70" i="13"/>
  <c r="M71" i="13"/>
  <c r="M72" i="13"/>
  <c r="A72" i="13" s="1"/>
  <c r="M73" i="13"/>
  <c r="M74" i="13"/>
  <c r="M75" i="13"/>
  <c r="M76" i="13"/>
  <c r="A76" i="13" s="1"/>
  <c r="M77" i="13"/>
  <c r="M78" i="13"/>
  <c r="M79" i="13"/>
  <c r="M80" i="13"/>
  <c r="A80" i="13" s="1"/>
  <c r="M81" i="13"/>
  <c r="M82" i="13"/>
  <c r="M83" i="13"/>
  <c r="M84" i="13"/>
  <c r="A84" i="13" s="1"/>
  <c r="A4" i="13"/>
  <c r="A61" i="13"/>
  <c r="A62" i="13"/>
  <c r="A63" i="13"/>
  <c r="A65" i="13"/>
  <c r="A66" i="13"/>
  <c r="A67" i="13"/>
  <c r="A69" i="13"/>
  <c r="A70" i="13"/>
  <c r="A71" i="13"/>
  <c r="A73" i="13"/>
  <c r="A74" i="13"/>
  <c r="A75" i="13"/>
  <c r="A77" i="13"/>
  <c r="A78" i="13"/>
  <c r="A79" i="13"/>
  <c r="A83" i="13"/>
  <c r="A50" i="13"/>
  <c r="A51" i="13"/>
  <c r="A52" i="13"/>
  <c r="A53" i="13"/>
  <c r="A54" i="13"/>
  <c r="A55" i="13"/>
  <c r="A56" i="13"/>
  <c r="A57" i="13"/>
  <c r="A58" i="13"/>
  <c r="A59" i="13"/>
  <c r="A60" i="13"/>
  <c r="A5" i="13"/>
  <c r="A6" i="13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M4" i="13"/>
  <c r="M16" i="12"/>
  <c r="A16" i="12" s="1"/>
  <c r="M15" i="12"/>
  <c r="A15" i="12" s="1"/>
  <c r="M14" i="12"/>
  <c r="A14" i="12" s="1"/>
  <c r="M13" i="12"/>
  <c r="A13" i="12" s="1"/>
  <c r="M12" i="12"/>
  <c r="A12" i="12"/>
  <c r="M11" i="12"/>
  <c r="A11" i="12" s="1"/>
  <c r="M10" i="12"/>
  <c r="A10" i="12" s="1"/>
  <c r="M9" i="12"/>
  <c r="A9" i="12" s="1"/>
  <c r="M8" i="12"/>
  <c r="A8" i="12" s="1"/>
  <c r="M7" i="12"/>
  <c r="A7" i="12"/>
  <c r="M6" i="12"/>
  <c r="A6" i="12" s="1"/>
  <c r="M5" i="12"/>
  <c r="A5" i="12" s="1"/>
  <c r="M4" i="12"/>
  <c r="A4" i="12"/>
  <c r="M5" i="11"/>
  <c r="M6" i="11"/>
  <c r="M7" i="11"/>
  <c r="M8" i="11"/>
  <c r="A8" i="11" s="1"/>
  <c r="M9" i="11"/>
  <c r="M10" i="11"/>
  <c r="M11" i="11"/>
  <c r="M12" i="11"/>
  <c r="A12" i="11" s="1"/>
  <c r="M13" i="11"/>
  <c r="M14" i="11"/>
  <c r="M15" i="11"/>
  <c r="A15" i="11" s="1"/>
  <c r="M16" i="11"/>
  <c r="A16" i="11" s="1"/>
  <c r="M17" i="11"/>
  <c r="M18" i="11"/>
  <c r="M19" i="11"/>
  <c r="A19" i="11" s="1"/>
  <c r="A14" i="11"/>
  <c r="A17" i="11"/>
  <c r="A18" i="11"/>
  <c r="A13" i="11"/>
  <c r="A11" i="11"/>
  <c r="A10" i="11"/>
  <c r="A9" i="11"/>
  <c r="A7" i="11"/>
  <c r="A6" i="11"/>
  <c r="A5" i="11"/>
  <c r="M4" i="11"/>
  <c r="A4" i="11" s="1"/>
  <c r="A5" i="10"/>
  <c r="A6" i="10"/>
  <c r="A7" i="10"/>
  <c r="A8" i="10"/>
  <c r="A9" i="10"/>
  <c r="A10" i="10"/>
  <c r="A11" i="10"/>
  <c r="A12" i="10"/>
  <c r="A13" i="10"/>
  <c r="A14" i="10"/>
  <c r="A4" i="10"/>
  <c r="A8" i="9"/>
  <c r="A9" i="9"/>
  <c r="M5" i="10"/>
  <c r="M6" i="10"/>
  <c r="M7" i="10"/>
  <c r="M8" i="10"/>
  <c r="M9" i="10"/>
  <c r="M10" i="10"/>
  <c r="M11" i="10"/>
  <c r="M12" i="10"/>
  <c r="M13" i="10"/>
  <c r="M14" i="10"/>
  <c r="M4" i="10"/>
  <c r="M5" i="9"/>
  <c r="M6" i="9"/>
  <c r="M7" i="9"/>
  <c r="A7" i="9" s="1"/>
  <c r="M8" i="9"/>
  <c r="M9" i="9"/>
  <c r="M4" i="9"/>
  <c r="A5" i="9" l="1"/>
  <c r="A6" i="9"/>
  <c r="A4" i="9"/>
  <c r="A82" i="13"/>
</calcChain>
</file>

<file path=xl/sharedStrings.xml><?xml version="1.0" encoding="utf-8"?>
<sst xmlns="http://schemas.openxmlformats.org/spreadsheetml/2006/main" count="1346" uniqueCount="433">
  <si>
    <t xml:space="preserve">INVENTÁRIO DE DADOS ABERTOS </t>
  </si>
  <si>
    <t>Nome da base de dados</t>
  </si>
  <si>
    <t>Descrição</t>
  </si>
  <si>
    <t>Pró-Reitoria</t>
  </si>
  <si>
    <t>Unidade Responsável</t>
  </si>
  <si>
    <t>Periodicidade de atualização</t>
  </si>
  <si>
    <t>Formato de Arquivo</t>
  </si>
  <si>
    <t>Relação dos servidores Técnicos</t>
  </si>
  <si>
    <t>Pró-Reitoria de Gestão de Pessoas -PROGEPE</t>
  </si>
  <si>
    <t>PROGEPE</t>
  </si>
  <si>
    <t xml:space="preserve"> Semestral</t>
  </si>
  <si>
    <t xml:space="preserve"> xls</t>
  </si>
  <si>
    <t>Função Gratificada.</t>
  </si>
  <si>
    <t>Relação dos servidores com Função Gratificada por ordem descendente</t>
  </si>
  <si>
    <t>PROGEPE/Setor de Cadastro e Registros</t>
  </si>
  <si>
    <t>Mensal</t>
  </si>
  <si>
    <t>XLS</t>
  </si>
  <si>
    <t>Licença saúde propria/pessoa da familia</t>
  </si>
  <si>
    <t>Relação dos servidores em Licença saúde propria/pessoa da familia</t>
  </si>
  <si>
    <t>PROGEPE/Setor Saude do Servidor</t>
  </si>
  <si>
    <t>Licença Capacitação</t>
  </si>
  <si>
    <t>Relação dos servidores afastados para capacitação</t>
  </si>
  <si>
    <t>Ingresso</t>
  </si>
  <si>
    <t>Ajuste a Legislação e publicação dos Editais de concurso</t>
  </si>
  <si>
    <t>PROGEPE/Coordenação de Ingresso</t>
  </si>
  <si>
    <t>Relação dos Técnicos ativos, com matricula e unidade de exercício</t>
  </si>
  <si>
    <t>Relação dos Docentes ativos, com matricula e unidade de exercício</t>
  </si>
  <si>
    <t>PROGEPE/Coordenação de Desenvolvimento</t>
  </si>
  <si>
    <t>Execução Orçamentária</t>
  </si>
  <si>
    <t>Dados sobre a execução orçamentária da UFSB.</t>
  </si>
  <si>
    <t>Pró-Reitoria de Planejamento e Administração - PROPA</t>
  </si>
  <si>
    <t>Setor de Orçamento/DIRPLAN</t>
  </si>
  <si>
    <t>Semestral</t>
  </si>
  <si>
    <t>csv / pdf / xls</t>
  </si>
  <si>
    <t>Contratos</t>
  </si>
  <si>
    <t>Relação de Contratos Firmados e execução.</t>
  </si>
  <si>
    <t>Coordenação de Contratos/DIRAD</t>
  </si>
  <si>
    <t>PDF</t>
  </si>
  <si>
    <t>Convênios</t>
  </si>
  <si>
    <t>Convênios e Contratos Acadêmicos celebrados pela UFSB</t>
  </si>
  <si>
    <t>Coordenação de Convênios/DIRPLAN</t>
  </si>
  <si>
    <t>Licitações</t>
  </si>
  <si>
    <t>Relação de Licitações realizadas</t>
  </si>
  <si>
    <t>Setor de Licitações/DIRAD</t>
  </si>
  <si>
    <t>Semanal</t>
  </si>
  <si>
    <t>Link</t>
  </si>
  <si>
    <t>Relação de Inexigibilidades e Dispensas de licitação</t>
  </si>
  <si>
    <t>Setor de Contratações diretas/DIRAD</t>
  </si>
  <si>
    <t>Patrimônio</t>
  </si>
  <si>
    <t>Relatório de bens da UFSB</t>
  </si>
  <si>
    <t>Setor de Patrimônio/DIRAD</t>
  </si>
  <si>
    <t>Trimestral</t>
  </si>
  <si>
    <t>Inventário</t>
  </si>
  <si>
    <t>Anual</t>
  </si>
  <si>
    <t>Amoxarifado</t>
  </si>
  <si>
    <t>Relatório de bens de consumo da UFSB</t>
  </si>
  <si>
    <t>Setor de Almoxarifado/DIRAD</t>
  </si>
  <si>
    <t>Contabilidade</t>
  </si>
  <si>
    <t>Pagamentos em ordem cronologica</t>
  </si>
  <si>
    <t>Coordenação Contábil e Financeira/DIRPLAN</t>
  </si>
  <si>
    <t>Demonstrações Contábeis</t>
  </si>
  <si>
    <t>Notas Explicativas</t>
  </si>
  <si>
    <t xml:space="preserve">Relação de Programas registrados no módulo de extensão </t>
  </si>
  <si>
    <t>Relação de programas (em execução, pendente de relatório e concluída)</t>
  </si>
  <si>
    <t>Pró-Reitoria de Extensão e Cultura - PROEX</t>
  </si>
  <si>
    <t>Coordenação de Planejamento e Gestão da Extensão</t>
  </si>
  <si>
    <t>pdf</t>
  </si>
  <si>
    <t xml:space="preserve">Relação de Projetos registrados no módulo de extensão </t>
  </si>
  <si>
    <t>Relação de projetos (em execução, pendente de relatório e concluída)</t>
  </si>
  <si>
    <t xml:space="preserve">Relação de cursos registrados no módulo de extensão </t>
  </si>
  <si>
    <t>Relação de cursos (em execução, pendente de relatório e concluída)</t>
  </si>
  <si>
    <t xml:space="preserve">Relação de eventos registrados no módulo de extensão </t>
  </si>
  <si>
    <t>Relação de eventos (em execução, pendente de relatório e concluída)</t>
  </si>
  <si>
    <t xml:space="preserve">Relação de produtos registrados no módulo de extensão </t>
  </si>
  <si>
    <t>Relação de produtos (em execução, pendente de relatório e concluída)</t>
  </si>
  <si>
    <t>Relação das áreas temáticas dos ações de extensão</t>
  </si>
  <si>
    <t>Comunicação, arte e cultura, Direitos humandos e justiça, Educação, Meio Ambiente, Saúde, Tecnologia e Produção, Trabalho</t>
  </si>
  <si>
    <t>Relação das áreas do CNPq das ações de extensão</t>
  </si>
  <si>
    <t>Ciências Agrárias, Ciências Biológicas, Ciências Exatas e da Terra, Ciênicas Humanas, Ciênicas Sociais Aplicadas, Ciências da Saúde, Engenharias, Linguísticas, Letras ou Artes</t>
  </si>
  <si>
    <t>Relação de projetos financiados</t>
  </si>
  <si>
    <t>Relação de projetos financiados pela UFSB ou financiamento externo</t>
  </si>
  <si>
    <t>Relação da quantidade e valor de bolsas de editais de extensão</t>
  </si>
  <si>
    <t>Relação do valor e número de bolsas ofertadas por edital de extensão</t>
  </si>
  <si>
    <t>Relação de discentes voluntários em ações de extensão</t>
  </si>
  <si>
    <t>Dados referentes aos voluntários dos projetos e programas de extensão</t>
  </si>
  <si>
    <t>Relação de membros da comunidade acadêmica em órgãos gestores de políticas públicas nas três esferas (federal, estadual e municipal)</t>
  </si>
  <si>
    <t>nomes das pessoas que representam a UFSB em orgãos gestores de politicas publicas</t>
  </si>
  <si>
    <t>Coordenação de Culturas Populares e Relações Comunitárias</t>
  </si>
  <si>
    <t>Relação de órgãos gestores de políticas públicas nas três esferas (federal, estadual e municipal) com representações da UFSB</t>
  </si>
  <si>
    <t>Nomes dos orgãos gestores de politicas publicas que tem representação da UFSB nas suas composições</t>
  </si>
  <si>
    <t>Categoria das representações em orgãos gestores</t>
  </si>
  <si>
    <t xml:space="preserve">Indicar se o membro da comunidade academica que representa a UFSB naquele orgão é discente, docente e/ou servidor </t>
  </si>
  <si>
    <t>Cadeira de representação em orgãos gestores</t>
  </si>
  <si>
    <t>Indicar se o membro da comunidade academica ocupa a cadeira titular ou suplente em órgãos gestores de políticas públicas</t>
  </si>
  <si>
    <t>Numero e data de expedição do oficio de nomeação da representação</t>
  </si>
  <si>
    <t>Indicar numero e data de expedição do documento oficial de nomeação de membros da comunidade acadêmica em órgãos gestores de políticas públicas.</t>
  </si>
  <si>
    <t xml:space="preserve">Empreendimentos Incubados na Incubadora de Tecnologias Sociais e Solidárias do Sul da Bahia - ITESBA </t>
  </si>
  <si>
    <t>Tipo de empreendimento, resumo das atividades, comunidade envolvida, número de pessoas envolvidas, tipo de serviço e produto, área geográfica de abrangência, tempo de incubação, data de incubação</t>
  </si>
  <si>
    <t>Coordenação Educação Popular e Tecnologia Sociais Solidárias</t>
  </si>
  <si>
    <t>Relação de alunos regulares de pós-graduação</t>
  </si>
  <si>
    <t>Relação de alunos de pós-graduação com matrícula em pelo menos um curso ou com matrícula regular em CCs de pós-graduação</t>
  </si>
  <si>
    <t>Pró-Reitoria de Pesquisa e Pós-Graduação - PROPPG</t>
  </si>
  <si>
    <t>Diretoria de Pós-graduação - DPG</t>
  </si>
  <si>
    <t>Semanal / Mensal / Trimestral / Quadrimestral / Semestral / Anual</t>
  </si>
  <si>
    <t>Relação de bolsistas Pós-Graduação</t>
  </si>
  <si>
    <t>Relação de alunos com bolsas de Pós-Graduação Ativas</t>
  </si>
  <si>
    <t>Relação de bolsistas Iniciação Científica</t>
  </si>
  <si>
    <t>Relação de alunos com bolsas de IC Ativas</t>
  </si>
  <si>
    <t>Coordenação de Pesquisa</t>
  </si>
  <si>
    <t>Editais apoio à pesquisa</t>
  </si>
  <si>
    <t>Volume de recursos e objetivo do edital</t>
  </si>
  <si>
    <t>Diretoria de Pesquisa, Criação e Inovação - DPCI</t>
  </si>
  <si>
    <t>Editais apoio à PG</t>
  </si>
  <si>
    <t>Grupos de Pesquisa</t>
  </si>
  <si>
    <t>Número de grupos de Pesquisa</t>
  </si>
  <si>
    <t>Parcerias Inovação e/ou Criação</t>
  </si>
  <si>
    <t>Contratos ou convênios em andamento</t>
  </si>
  <si>
    <t>Coordenação de Criação e Inovação</t>
  </si>
  <si>
    <t>Programas de Pós-Graduação Stricto Sensu (mestrado acadêmico)</t>
  </si>
  <si>
    <t>Diretoria de Pós-Graduação</t>
  </si>
  <si>
    <t>xls</t>
  </si>
  <si>
    <t>Programas de Pós-Graduação Stricto Sensu (mestrado e doutorado acadêmico)</t>
  </si>
  <si>
    <t>Programas de Pós-Graduação Stricto Sensu (Profissional)</t>
  </si>
  <si>
    <t>Programas de Pós-Graduação Lato Sensu</t>
  </si>
  <si>
    <t>Estudantes de Pós-Graduação Stricto Sensu regulares</t>
  </si>
  <si>
    <t>Quantitativo de estudantes de Pós-Graduação Stricto sensu regulares</t>
  </si>
  <si>
    <t>Coordenação de Pós-Graduação</t>
  </si>
  <si>
    <t>Estudantes de Pós-Graduação Lato Sensu regulares</t>
  </si>
  <si>
    <t>Quantitativo de estudantes de Pós-Graduação Lato sensu regulares</t>
  </si>
  <si>
    <r>
      <rPr>
        <sz val="11"/>
        <color rgb="FF000000"/>
        <rFont val="Arial"/>
        <family val="2"/>
      </rPr>
      <t>Quantitativo Programa de Pós-Graduação Stricto Sensu</t>
    </r>
  </si>
  <si>
    <r>
      <rPr>
        <sz val="11"/>
        <color rgb="FF000000"/>
        <rFont val="Arial"/>
        <family val="2"/>
      </rPr>
      <t>Quantitativo de Programa de Pós-Graduação Lato Sensu</t>
    </r>
  </si>
  <si>
    <t>Relação de Estudantes Ativos  da Graduação</t>
  </si>
  <si>
    <t>Relação de Estudantes com Vínculo Ativo em Cursos de Graduação</t>
  </si>
  <si>
    <t>Pró-Reitoria de Gestão Acadêmica - PROGEAC</t>
  </si>
  <si>
    <t>Diretoria de Percursos Acadêmicos - DPA</t>
  </si>
  <si>
    <t xml:space="preserve"> Quadrimestral</t>
  </si>
  <si>
    <t>.xls</t>
  </si>
  <si>
    <t>Relação de Ingressantes  da Graduação</t>
  </si>
  <si>
    <t>Relação de Estudantes que Ingressaram em Cursos de Graduação</t>
  </si>
  <si>
    <t>Quadrimestral</t>
  </si>
  <si>
    <t>Relação de Estudantes Evadidos da Graduação</t>
  </si>
  <si>
    <t>Relação de Estudantes Desligados dos Cursos de Graduação da UFSB</t>
  </si>
  <si>
    <t>Relação de Estudantes Egressos  da Graduação</t>
  </si>
  <si>
    <t xml:space="preserve">Relação de Estudantes que Colaram Grau ou Progrediram para Cursos de Segundo Ciclo </t>
  </si>
  <si>
    <t>Relação de Processos Seletivos para Ingresso nos Cursos de Graduação</t>
  </si>
  <si>
    <t>Relação de Seleções para Ingresso em Cursos de Graduação</t>
  </si>
  <si>
    <t>Relação de Cursos de Graduação</t>
  </si>
  <si>
    <t>Relação dos Cursos de Graduação Ativos  na UFSB</t>
  </si>
  <si>
    <t>Relação de Movimentações  entre Cursos de Graduação</t>
  </si>
  <si>
    <t>Relação das Movimentações de Transferência entre Cursos de Graduação da UFSB</t>
  </si>
  <si>
    <t>Relação de Componentes Curriculares dos Cursos de Graduação</t>
  </si>
  <si>
    <t xml:space="preserve">Relação de Componentes Curriculares (disciplinas) Dos Cursos de Graduação </t>
  </si>
  <si>
    <t>Número de Ingressantes por Forma de Ingresso</t>
  </si>
  <si>
    <t>Quantitativo Anual de Ingressantes por forma de ingresso na universidade</t>
  </si>
  <si>
    <t>Número de Ingressantes na Graduação por Curso de Ingresso</t>
  </si>
  <si>
    <t>Quantitativo anual de ingressantes da graduação por curso de ingresso na universidade</t>
  </si>
  <si>
    <t>Número de Ingressantes Cotistas na Graduação por Curso</t>
  </si>
  <si>
    <t>Quantitativo anual de ingressantes da graduação  cotistas por curso  de ingresso na universidade</t>
  </si>
  <si>
    <t>Número de Ingressantes na Graduação por Tipo de Cota</t>
  </si>
  <si>
    <t>Quantitativo anual de ingressantes  da graduação por modalidade de ingresso na universidade</t>
  </si>
  <si>
    <t>Número de Ingressantes na Graduação por Cor/Raça Autodeclarada</t>
  </si>
  <si>
    <t>Quantitativo anual de ingressantes da graduação por Cor/Raça Autodeclarada</t>
  </si>
  <si>
    <t>Número de Ingressantes na Graduação por Faixa Etária no Ingresso</t>
  </si>
  <si>
    <t>Quantitativo anual de ingressantes da graduação por Faixa Etária no Ingresso na Universidade</t>
  </si>
  <si>
    <t>Número de Ingressantes na Graduação por Sexo</t>
  </si>
  <si>
    <t>Quantitativo anual de ingressantes da graduação por Sexo</t>
  </si>
  <si>
    <t>Número de Ingressantes na Graduação por Campus ou CUNIs</t>
  </si>
  <si>
    <t>Quantitativo anual de ingressantes da graduação por Campus ou CUNIs de Ingresso na Universidade</t>
  </si>
  <si>
    <t>Número de Ingressantes na Graduação por Escola de Origem </t>
  </si>
  <si>
    <t>Quantitativo anual de ingressantes da graduação por Tipo de Escola de Origem (Pública/Privada)</t>
  </si>
  <si>
    <t>Número de Ingressantes na Graduação por Cidade de Residência</t>
  </si>
  <si>
    <t>Quantitativo anual de ingressantes da graduação por Cidade de Residência</t>
  </si>
  <si>
    <t>Número de Evadidos da Graduação  por Tipo de Afastamento</t>
  </si>
  <si>
    <t>Quantitativo anual de estudantes que cancelaram matricula na graduação por tipo de afastamento</t>
  </si>
  <si>
    <t>Número de Evadidos da Graduação  por Forma de Ingresso</t>
  </si>
  <si>
    <t>Quantitativo anual de estudantes que cancelaram matricula na graduação por forma de Ingresso na Universidade</t>
  </si>
  <si>
    <t>Número de Evadidos da Graduação por Curso</t>
  </si>
  <si>
    <t>Quantitativo anual de estudantes que cancelaram matricula na graduação por curso de saída da Universidade</t>
  </si>
  <si>
    <t>Número de Evadidos Cotistas da Graduação por Curso</t>
  </si>
  <si>
    <t>Quantitativo anual de estudantes  cotistas que cancelaram matricula na graduação por Curso de Saída da Universidade</t>
  </si>
  <si>
    <t>Número de Evadidos  da Graduação por Tipo de Cota</t>
  </si>
  <si>
    <t xml:space="preserve">Quantitativo anual de estudantes que cancelaram matricula na graduação por modalidade de ingresso </t>
  </si>
  <si>
    <t>Número de Evadidos por Cor/Raça Autodeclarada</t>
  </si>
  <si>
    <t xml:space="preserve">Quantitativo anual de estudantes que cancelaram matricula na graduação por Cor/Raça Autodeclarada </t>
  </si>
  <si>
    <t>Número de Evadidos da Graduação por Faixa Etária no Ingresso</t>
  </si>
  <si>
    <t>Quantitativo anual de estudantes que cancelaram matricula na graduação por Faixa Etária no Ingresso</t>
  </si>
  <si>
    <t>Número de Evadidos da Graduação por Sexo</t>
  </si>
  <si>
    <t>Quantitativo anual de estudantes que cancelaram matricula na graduação por Sexo</t>
  </si>
  <si>
    <t>Número de Evadidos da Graduação por Campus ou CUNI</t>
  </si>
  <si>
    <t>Quantitativo anual de estudantes que cancelaram matricula na graduação por Campus ou CUNI  de Saída</t>
  </si>
  <si>
    <t>Número de Evadidos da Graduação por Escola de Origem</t>
  </si>
  <si>
    <t>Quantitativo anual de estudantes que cancelaram matricula na graduação por Escola de Origem</t>
  </si>
  <si>
    <t>Número de Evadidos da Graduação por Cidade de Residência</t>
  </si>
  <si>
    <t>Quantitativo anual de estudantes que cancelaram matricula na graduação por Cidade de Residência</t>
  </si>
  <si>
    <t>Número de Egressos  por Forma de Ingresso</t>
  </si>
  <si>
    <t>Quantitativo anual de estudantes que colaram grau ou migraram para o segundo ciclo por Forma de Ingresso na Universidade</t>
  </si>
  <si>
    <t>Número de Egressos da Graduação por Curso</t>
  </si>
  <si>
    <t>Quantitativo anual de estudantes que colaram grau ou migraram para o segundo ciclo por Curso de formação</t>
  </si>
  <si>
    <t>Número de Egressos Cotistas da Graduação por Curso</t>
  </si>
  <si>
    <t>Quantitativo anual de estudantes cotistas que colaram grau ou migraram para o segundo ciclo por Curso de formação</t>
  </si>
  <si>
    <t>Número de Egressos  da Graduação por Tipo de Cota</t>
  </si>
  <si>
    <t>Quantitativo anual de estudantes que colaram grau ou migraram para o segundo ciclo por modalidade de ingresso</t>
  </si>
  <si>
    <t>Número de Egressos por Cor/Raça Autodeclarada</t>
  </si>
  <si>
    <t>Quantitativo anual de estudantes que colaram grau ou migraram para o segundo ciclo por Cor/Raça Autodeclarada</t>
  </si>
  <si>
    <t>Número de Egressos da Graduação por Faixa Etária no Ingresso</t>
  </si>
  <si>
    <t>Quantitativo anual de estudantes que colaram grau ou migraram para o segundo ciclo por Faixa Etária no Ingresso</t>
  </si>
  <si>
    <t>Número de Egressos da Graduação por Sexo</t>
  </si>
  <si>
    <t>Quantitativo anual de estudantes que colaram grau ou migraram para o segundo ciclo por sexo</t>
  </si>
  <si>
    <t>Número de Egressos da Graduação por Campus ou CUNI</t>
  </si>
  <si>
    <t>Quantitativo anual de estudantes que colaram grau ou migraram para o segundo ciclo por Campus ou CUNI do Curso de Formação</t>
  </si>
  <si>
    <t>Número de Egressos da Graduação por Escola de Origem</t>
  </si>
  <si>
    <t>Quantitativo anual de estudantes que colaram grau ou migraram para o segundo ciclo por escola de origem (pública/privada)</t>
  </si>
  <si>
    <t>Número de Egressos da Graduação por Cidade de Residência</t>
  </si>
  <si>
    <t>Quantitativo anual de estudantes que colaram grau ou migraram para o segundo ciclo por Cidade de Residência</t>
  </si>
  <si>
    <t>Número de Ativos  por Forma de Ingresso</t>
  </si>
  <si>
    <t xml:space="preserve">Quantitativo de estudantes com Matricula Ativa por ano de ingresso e por forma de ingresso </t>
  </si>
  <si>
    <t>Número de Ativos da Graduação por Curso</t>
  </si>
  <si>
    <t>Quantitativo de estudantes com Matricula Ativa por ano de ingresso e por curso de matricula</t>
  </si>
  <si>
    <t>Número de Ativos Cotistas da Graduação por Curso</t>
  </si>
  <si>
    <t>Quantitativo de estudantes cotistas com Matricula Ativa por ano de ingresso e por curso de matricula</t>
  </si>
  <si>
    <t>Número de Ativos  da Graduação por Tipo de Cota</t>
  </si>
  <si>
    <t>Quantitativo de estudantes com Matricula Ativa por ano de ingresso e por tipo de cota</t>
  </si>
  <si>
    <t>Número de Ativos por Cor/Raça Autodeclarada</t>
  </si>
  <si>
    <t>Quantitativo de estudantes com Matricula Ativa por ano de ingresso e por  Cor/Raça Autodeclarada</t>
  </si>
  <si>
    <t>Número de Ativos da Graduação por Faixa Etária no Ingresso</t>
  </si>
  <si>
    <t>Quantitativo de estudantes com Matricula Ativa por ano de ingresso e por Faixa Etária no Ingresso</t>
  </si>
  <si>
    <t>Número de Ativos da Graduação por Sexo</t>
  </si>
  <si>
    <t>Quantitativo de estudantes com Matricula Ativa por ano de ingresso e por sexo</t>
  </si>
  <si>
    <t>Número de Ativos da Graduação por Campus ou CUNI</t>
  </si>
  <si>
    <t>Quantitativo de estudantes com Matricula Ativa por ano de ingresso e por  Campus ou CUNI de Matricula</t>
  </si>
  <si>
    <t>Número de Ativos da Graduação por Escola de Origem</t>
  </si>
  <si>
    <t>Quantitativo de estudantes com Matricula Ativa por ano de ingresso e por Escola de Origem</t>
  </si>
  <si>
    <t>Número de Ativos da Graduação por Cidade de Residência</t>
  </si>
  <si>
    <t>Quantitativo de estudantes com Matricula Ativa por ano de ingresso e por Cidade de Residência</t>
  </si>
  <si>
    <t>Número de Entradas nos Campi/CUNIs  através de Escolha de Percurso</t>
  </si>
  <si>
    <t>Quantitativo Anual de Entradas nos Campi/CUNIs através  de Escolha de Percurso</t>
  </si>
  <si>
    <t> Número de Entradas nos Campi_CUNIs  através de Tranferência Interna</t>
  </si>
  <si>
    <t>Quantitativo Anual de Entradas nos Campi/CUNIs através  de Tranferência Interna</t>
  </si>
  <si>
    <t> Número de Entradas nos Cursos através de Escolha de Percurso</t>
  </si>
  <si>
    <t>Quantitativo Anual de Entradas da ABI através de Escolha de Percurso</t>
  </si>
  <si>
    <t> Número de Entradas nos Cursos através de Transferencia Interna</t>
  </si>
  <si>
    <t xml:space="preserve">Quantitativo Anual de Entradas nos Cursos através de Transferência  Interna </t>
  </si>
  <si>
    <t> Número de Entradas nos Turnos através de Escolha de Percurso</t>
  </si>
  <si>
    <t>Quantitativo anual de entradas nos Turnos Através de Escolha de Percurso</t>
  </si>
  <si>
    <t> Número de Entradas nos Turnos através de Transferência Interna</t>
  </si>
  <si>
    <t>Quantitativo anual de entradas nos Turnos Através de Transferência Interna</t>
  </si>
  <si>
    <t> Número de Saídas da ABI através de Escolha de Percurso</t>
  </si>
  <si>
    <t>Quantitativo Anual de saídas da ABI através de Escolha de Percurso</t>
  </si>
  <si>
    <t> Número de Saídas dos Cursos através de Transferencia Interna</t>
  </si>
  <si>
    <t xml:space="preserve">Quantitativo Anual de saídas dos Cursos através de Transferência  Interna </t>
  </si>
  <si>
    <t> Número de Saídas dos Campi/CUNIs  através de Escolha de Percurso</t>
  </si>
  <si>
    <t>Quantitativo anual de saídas dos Campi/CUNIs por meio de Escolha de Percurso</t>
  </si>
  <si>
    <t> Número de Saídas dos Campi/CUNIs  através de Tranferência Interna</t>
  </si>
  <si>
    <t>Quantitativo anual de saídas dos Campi/CUNIs por meio de Transferencia Interna</t>
  </si>
  <si>
    <t> Número de Saídas dos Turnos através de Escolha de Percurso</t>
  </si>
  <si>
    <t>Quantitativo anual de saída dos turnos por meio de escolha de percurso</t>
  </si>
  <si>
    <t> Número de Saídas dos Turnos através de Transferência Interna</t>
  </si>
  <si>
    <t>Quantitativo anual de saída dos turnos por meio de transferência interna</t>
  </si>
  <si>
    <t xml:space="preserve">Projetos Submetidos </t>
  </si>
  <si>
    <t xml:space="preserve">Todos os projetos que aderiram ao Programa </t>
  </si>
  <si>
    <t>Coordenação de Práticas Educativas - Setor de Monitorias e Tutorias</t>
  </si>
  <si>
    <t>.doc/.pdf/.xls</t>
  </si>
  <si>
    <t>Projetos Indeferidos</t>
  </si>
  <si>
    <t>Projetos que descumpriram algum item obrigatório do Programa de Monitoria</t>
  </si>
  <si>
    <t>Projetos Deferidos</t>
  </si>
  <si>
    <t xml:space="preserve">Projetos aptos a realizar processo seletivo de monitores </t>
  </si>
  <si>
    <t>Projetos Executados</t>
  </si>
  <si>
    <t xml:space="preserve">Projetos que tiveram candidatos inscritos e selecionados aptos a iniciar atividades de monitoria </t>
  </si>
  <si>
    <t>Projetos não concluídos</t>
  </si>
  <si>
    <t>Projetos que não entregaram os relatórios finais por abandono do discente/ do docente ou caso fortuito</t>
  </si>
  <si>
    <t>Projetos Concluídos</t>
  </si>
  <si>
    <t>Projetos que cumpriram todas as etapas previstas em edital</t>
  </si>
  <si>
    <t>Vagas Ofertadas Para Monitores</t>
  </si>
  <si>
    <t xml:space="preserve">Número de vagas totais ofertadas nos projetos deferidos </t>
  </si>
  <si>
    <t>Monitores Concluintes do Programa</t>
  </si>
  <si>
    <t xml:space="preserve">Número de discentes monitores que cumpriram todas as etapas do Programa de Monitoria </t>
  </si>
  <si>
    <t>Discentes impactados pelo Programa de Monitoria</t>
  </si>
  <si>
    <t>Número de discentes inscritos em CCs vinculados ao Programa de Monitoria</t>
  </si>
  <si>
    <t>Componentes Curriculares impactados pelo Programa de Monitoria</t>
  </si>
  <si>
    <t>Número de CCs alcançados pelos projetos executados</t>
  </si>
  <si>
    <t>Docentes que aderiram ao Programa de Monitoria</t>
  </si>
  <si>
    <t xml:space="preserve">Número de docentes que aderiram ao Programa de Monitoria </t>
  </si>
  <si>
    <t>Docentes concluintes do Programa de Monitoria</t>
  </si>
  <si>
    <t>Número de docentes que concluíram todas as etapas do Programa de Monitoria</t>
  </si>
  <si>
    <t>Documentos para Celebração de Acordos de Cooperação</t>
  </si>
  <si>
    <t>Rol de documentos necessários para abertura de processo e formalização do Acordo de Cooperação</t>
  </si>
  <si>
    <t>Coordenação de Práticas Educativas - Setor de Estágios</t>
  </si>
  <si>
    <t>.pdf</t>
  </si>
  <si>
    <t>Instituições Conveniadas</t>
  </si>
  <si>
    <t>Lista de Instituições conveniadas para campo de estágio</t>
  </si>
  <si>
    <t>Sempre que houver formalização de um convênio</t>
  </si>
  <si>
    <t>Html/.xls/.pdf/.doc</t>
  </si>
  <si>
    <t>Gerenciamento de Estágios</t>
  </si>
  <si>
    <t>Consulta de estágiários cadastrados e sua situação atual (ativo ou concluído)</t>
  </si>
  <si>
    <t>CSV</t>
  </si>
  <si>
    <t>Ofertas de Estágio</t>
  </si>
  <si>
    <t>Lista de vagas de estágio ofertadas</t>
  </si>
  <si>
    <t>Sempre que houver vagas disponíveis</t>
  </si>
  <si>
    <t>Coordenadores de Estágio</t>
  </si>
  <si>
    <t>Lista de Coordenadores de Estágio por Curso</t>
  </si>
  <si>
    <t>Anual ou sempre que houver novas nomeações</t>
  </si>
  <si>
    <t>Relatório de Estágio por Situação Atual</t>
  </si>
  <si>
    <t>Relatório de estágio por Unidade Acadêmica, Curso, Unidade Concedente, Orientador, Status (ativo, cancelado, em análise, etc.), Modalidade e Natureza Jurídica</t>
  </si>
  <si>
    <t>Html/.xls</t>
  </si>
  <si>
    <t>Relatório Quantitativo da Situação de Estágio por Curso</t>
  </si>
  <si>
    <t>Relatório quantitativo da situação dos Estágios por curso, Unidade Acadêmica ou Natureza Jurídica</t>
  </si>
  <si>
    <t>Banco de Orientadores/as do  Programa de Acompanhamento Acadêmico (PROA)</t>
  </si>
  <si>
    <t>Lista de docentes e TAEs (indicados/as e voluntários/as)  que compõem o banco de orientadores/as do PROA</t>
  </si>
  <si>
    <t>Coordenação de Graduação</t>
  </si>
  <si>
    <t>Relação de auxílios para
participações em eventos</t>
  </si>
  <si>
    <t>Auxílios concedidos para estudantes participarem de eventos com apresentação de trabalhos acadêmicos</t>
  </si>
  <si>
    <t>Coordenação de Apoio à Permanência Estudantil - CAPE</t>
  </si>
  <si>
    <t>Relação de auxílios creche</t>
  </si>
  <si>
    <t>Auxílios concedidos para apoiar estudantes com filhos.</t>
  </si>
  <si>
    <t>Relação de auxílios transporte</t>
  </si>
  <si>
    <t>Auxílios concedidos para apoiar estudantes nos deslocamentos rumo aos estudos</t>
  </si>
  <si>
    <t>Relação de auxílios alimentação</t>
  </si>
  <si>
    <t>Auxílios concedidos para apoiar estudantes na permanência universitária</t>
  </si>
  <si>
    <t>Relação de auxílios moradia</t>
  </si>
  <si>
    <t>Relação de Bolsas BAP - Auxílio à Permanência</t>
  </si>
  <si>
    <t>Concedidos para apoiar estudantes na permanência universitária</t>
  </si>
  <si>
    <t>Relação de bolsas de Monitoria Inclusiva</t>
  </si>
  <si>
    <t>Concedidos para apoiar estudantes com deficiência na permanência universitária</t>
  </si>
  <si>
    <t>Coordenação de Qualidade de Vida</t>
  </si>
  <si>
    <t>Relação de projetos apoiados no programa Universidade Promotora de Saúde</t>
  </si>
  <si>
    <t>Apoio à realização de eventos promovidos pelos estudantes</t>
  </si>
  <si>
    <t>Relação de projetos apoiados no programa UFSB: Lugar de Cultura - Diversidade</t>
  </si>
  <si>
    <t>Coordenação de Políticas de Promoção da Diversidade</t>
  </si>
  <si>
    <t>Relação de Bolsas PBP - Programa Bolsa Permanência do MEC</t>
  </si>
  <si>
    <t>Concedidos para apoiar estudantes indígenas e quilombolas na permanência universitária</t>
  </si>
  <si>
    <t>Usuários de serviços de TIC na UFSB</t>
  </si>
  <si>
    <t>Relação de usuários de serviços de TIC na UFSB, docentes, técnicos, estudantes, terceiros, etc.</t>
  </si>
  <si>
    <t>DASTIC – Diretoria de Arquitetura e Segurança de TIC</t>
  </si>
  <si>
    <t>csv</t>
  </si>
  <si>
    <t>Relação dos servidores Docentes</t>
  </si>
  <si>
    <t>Manifestações Recebidas</t>
  </si>
  <si>
    <t xml:space="preserve">Quantitativo de manifestações recebidas </t>
  </si>
  <si>
    <t>Ouvidoria</t>
  </si>
  <si>
    <t>Pedidos de Informação Recebidos</t>
  </si>
  <si>
    <t>Serviço de Informação ao Cidadão</t>
  </si>
  <si>
    <t xml:space="preserve">Quantitativo de pedidos de informação recebidos </t>
  </si>
  <si>
    <t xml:space="preserve">notícias postadas no portal </t>
  </si>
  <si>
    <t>Número de postagens nas seções últimas notícias, eventos e UFSB Ciência</t>
  </si>
  <si>
    <t>Setor de Conteúdo Digital</t>
  </si>
  <si>
    <t>Métricas das redes sociais instiucionais</t>
  </si>
  <si>
    <t>posts em cada um dos perfis oficiaisda UFSB nas plataformas Twitter, Instagram, Facebook</t>
  </si>
  <si>
    <t>releases enviados para a imprensa</t>
  </si>
  <si>
    <t>Quantitativo de conteúdo informativo e de divulgação encaminhado para a imprensa</t>
  </si>
  <si>
    <t>atendimentos a pedidos vindos da imprensa</t>
  </si>
  <si>
    <t>Quantitativo de pedidos de informações pela imprensa (diferentes meios e veículos)</t>
  </si>
  <si>
    <t>Clipping</t>
  </si>
  <si>
    <t>Número de notícias publicadas na imprensa sobre a UFSB (veículos digitais)</t>
  </si>
  <si>
    <t>Boletim Informativo da UFSB</t>
  </si>
  <si>
    <t>Número de edições do informativo</t>
  </si>
  <si>
    <t>produção de videos institucionais</t>
  </si>
  <si>
    <t>Número de vídeos institucionais produzidos</t>
  </si>
  <si>
    <t>Setor de Audiovisual</t>
  </si>
  <si>
    <t>produção de vídeos relacionados a eventos e campanhas</t>
  </si>
  <si>
    <t>Números de vídeos vinculados a eventos e campanhas</t>
  </si>
  <si>
    <t>produção de vídeos especiais</t>
  </si>
  <si>
    <t>Número de vídeos especiais</t>
  </si>
  <si>
    <t>produção definida na agenda da ACS</t>
  </si>
  <si>
    <t>Número de produtos visuais produzidos pelo setor</t>
  </si>
  <si>
    <t>Setor de Programação Visual</t>
  </si>
  <si>
    <t>produção de artes digitais e gráficas para a comunidade universitária</t>
  </si>
  <si>
    <t>Número de produtos visuais produzidos pelo setor, sob demanda (peças gráficas, digitais, diagramação)</t>
  </si>
  <si>
    <t>serviço de diagramação de documentos especiais (relatórios, PDI e afins)</t>
  </si>
  <si>
    <t>Número de itens diagramados</t>
  </si>
  <si>
    <t>Assessoria de Comunicação Social - ACS</t>
  </si>
  <si>
    <t>Diretoria de Integridade e Transparência - DIT</t>
  </si>
  <si>
    <t>Pró-Reitoria de Ações Afirmativas - PROAF</t>
  </si>
  <si>
    <t>Pró-Reitoria de Tecnologia da Informação e Comunicação - PROTIC</t>
  </si>
  <si>
    <t>Nome da Base de Dados</t>
  </si>
  <si>
    <t>Mais solicitados em transparência passiva desde a LAI (Resolução nº03 CGINDA, Art.1º, VIII)</t>
  </si>
  <si>
    <t xml:space="preserve">Alinhamento perante o Planejamento Estratégico </t>
  </si>
  <si>
    <t>Refere-se a um sistema estruturante e/ou utilizado por vários órgãos</t>
  </si>
  <si>
    <t>PESO DO CRITÉRIO</t>
  </si>
  <si>
    <t>AVALIADOR</t>
  </si>
  <si>
    <t>Responsável pela consulta pública</t>
  </si>
  <si>
    <t>Ponto focal</t>
  </si>
  <si>
    <t>TOTAL (somatório do peso do critério*valor atribuído a cada base)</t>
  </si>
  <si>
    <t>Valor do critério</t>
  </si>
  <si>
    <t>Não se aplica</t>
  </si>
  <si>
    <t>Baixo</t>
  </si>
  <si>
    <t>Médio</t>
  </si>
  <si>
    <t>Alto</t>
  </si>
  <si>
    <t>Ordem
abertura</t>
  </si>
  <si>
    <t>Pagamentos em ordem cronológica</t>
  </si>
  <si>
    <t>Quantitativo de Programa de Pós-Graduação Lato Sensu</t>
  </si>
  <si>
    <t>Editais apoio à pesquisa: Volume de recursos e objetivo do edital</t>
  </si>
  <si>
    <t>Editais apoio à PG: Volume de recursos e objetivo do edital</t>
  </si>
  <si>
    <t>Quantitativo Programa de Pós-Graduação Stricto Sensu (mestrado acadêmico)</t>
  </si>
  <si>
    <t>Quantitativo Programa de Pós-Graduação Stricto Sensu (mestrado e doutorado acadêmico)</t>
  </si>
  <si>
    <t>Quantitativo Programa de Pós-Graduação Stricto Sensu (profissional)</t>
  </si>
  <si>
    <t>Relação de auxílios para participações em eventos</t>
  </si>
  <si>
    <t>Relação de auxílios-alimentação</t>
  </si>
  <si>
    <t>Relação de auxílios-transporte</t>
  </si>
  <si>
    <t>Relação de auxílios-moradia</t>
  </si>
  <si>
    <t>Relação de auxílios-creche</t>
  </si>
  <si>
    <t>§ 1º Para garantir o grau de relevância para o cidadão,previsto no inciso I, deverá ser adotado mecanismo de participaçãosocial como audiência pública, consulta pública na internet ou outraestratégia de interação com a sociedade.</t>
  </si>
  <si>
    <t>VIII - os dados mais solicitados em transparência passivadesde o início da vigência da Lei nº 12.527, de 18 de novembro de2011 - Lei de Acesso à Informação,</t>
  </si>
  <si>
    <t>II - o estímulo ao controle social;</t>
  </si>
  <si>
    <t>III - a obrigatoriedade legal ou compromisso assumido dedisponibilização daquele dado;</t>
  </si>
  <si>
    <t>IV - o dado se referir a projetos estratégicos do governo;</t>
  </si>
  <si>
    <t>V - o dado demonstrar resultados diretos e efetivos dosserviços públicos disponibilizados ao cidadão pelo Estado;</t>
  </si>
  <si>
    <t>VI - a sua capacidade de fomento ao desenvolvimento sustentável;</t>
  </si>
  <si>
    <t>VII- a possibilidade de fomento a negócios na sociedade;</t>
  </si>
  <si>
    <t>https://www.gov.br/economia/pt-br/assuntos/sistemas-estruturadores</t>
  </si>
  <si>
    <t>Grau de relevância para o cidadão (consulta pública) (Resolução nº 03 CGINDA, Art.1º, I, §1º)</t>
  </si>
  <si>
    <t>Refere-se a projetos estratégicos do governo (Resolução nº 03 CGINDA, Art.1º, IV)</t>
  </si>
  <si>
    <t>Estímulo ao controle social (Resolução nº 03 CGINDA, Art.1º, II)</t>
  </si>
  <si>
    <t>Possui obrigatoriedade legal/compromisso assumido de disponibilização daquele dado (Resolução nº 03 CGINDA, Art.1º, III)</t>
  </si>
  <si>
    <t>Demostra resultados diretos e efetivos dos serviços públicos (Resolução nº 03 CGINDA, Art.1º, V)</t>
  </si>
  <si>
    <t>Capacidade de fomento ao desenvolvimento sustentável (Resolução nº 03 CGINDA, Art.1º, VI)</t>
  </si>
  <si>
    <t>Possíbilidade de fomento a novos negócios na sociedade (Resolução nº 03 CGINDA, Art.1º, VII)</t>
  </si>
  <si>
    <t>Mais solicitados em transparência passiva desde a LAI (Resolução nº 03 CGINDA, Art.1º, VIII)</t>
  </si>
  <si>
    <t>Posts em cada um dos perfis oficiaisda UFSB nas plataformas Twitter, Instagram, Facebook</t>
  </si>
  <si>
    <t>Relação de Programas registrados no módulo de extensão: Relação de programas (em execução, pendente de relatório e concluída)</t>
  </si>
  <si>
    <t>Relação de Projetos registrados no módulo de extensão: Relação de projetos (em execução, pendente de relatório e concluída)</t>
  </si>
  <si>
    <t>Relação de cursos registrados no módulo de extensão: Relação de cursos (em execução, pendente de relatório e concluída)</t>
  </si>
  <si>
    <t>Relação de eventos registrados no módulo de extensão: Relação de eventos (em execução, pendente de relatório e concluída)</t>
  </si>
  <si>
    <t>Relação de produtos registrados no módulo de extensão: Relação de produtos (em execução, pendente de relatório e concluída)</t>
  </si>
  <si>
    <t>Relação das áreas temáticas dos ações de extensão: Comunicação, arte e cultura, Direitos humandos e justiça, Educação, Meio Ambiente, Saúde, Tecnologia e Produção, Trabalho</t>
  </si>
  <si>
    <t>Relação de projetos financiados: Relação de projetos financiados pela UFSB ou financiamento externo</t>
  </si>
  <si>
    <t>Relação da quantidade e valor de bolsas de editais de extensão: Relação do valor e número de bolsas ofertadas por edital de extensão</t>
  </si>
  <si>
    <t>Relação de discentes voluntários em ações de extensão: Dados referentes aos voluntários dos projetos e programas de extensão</t>
  </si>
  <si>
    <t>Relação de membros da comunidade acadêmica em órgãos gestores de políticas públicas nas três esferas (federal, estadual e municipal): nomes das pessoas que representam a UFSB em orgãos gestores de politicas publicas</t>
  </si>
  <si>
    <t>Relação de órgãos gestores de políticas públicas nas três esferas (federal, estadual e municipal) com representações da UFSB: Nomes dos orgãos gestores de politicas publicas que tem representação da UFSB nas suas composições</t>
  </si>
  <si>
    <t xml:space="preserve">Categoria das representações em orgãos gestores: Indicar se o membro da comunidade academica que representa a UFSB naquele orgão é discente, docente e/ou servidor </t>
  </si>
  <si>
    <t>Cadeira de representação em orgãos gestores: Indicar se o membro da comunidade academica ocupa a cadeira titular ou suplente em órgãos gestores de políticas públicas</t>
  </si>
  <si>
    <t>Numero e data de expedição do oficio de nomeação da representação: Indicar numero e data de expedição do documento oficial de nomeação de membros da comunidade acadêmica em órgãos gestores de políticas públicas.</t>
  </si>
  <si>
    <t>Empreendimentos Incubados na Incubadora de Tecnologias Sociais e Solidárias do Sul da Bahia - ITESBA: Tipo de empreendimento, resumo das atividades, comunidade envolvida, número de pessoas envolvidas, tipo de serviço e produto, área geográfica de abrangência, tempo de incubação, data de incubação</t>
  </si>
  <si>
    <t>Relação das áreas do CNPq das ações de extensão: Ciências Agrárias, Ciências Biológicas, Ciências Exatas e da Terra, Ciências Humanas, Ciências Sociais Aplicadas, Ciências da Saúde, Engenharias, Linguísticas, Letras ou Artes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</si>
</sst>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b/>
      <sz val="18"/>
      <color theme="1"/>
      <name val="Arial Narrow"/>
      <family val="2"/>
    </font>
    <font>
      <b/>
      <sz val="24"/>
      <color theme="1"/>
      <name val="Arial Narrow"/>
      <family val="2"/>
    </font>
    <font>
      <sz val="8"/>
      <color theme="1"/>
      <name val="Arial"/>
      <family val="2"/>
    </font>
    <font>
      <sz val="11"/>
      <color rgb="FF162937"/>
      <name val="Arial"/>
      <family val="2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3" fillId="0" borderId="0" applyNumberFormat="0" applyFill="0" applyBorder="0" applyAlignment="0" applyProtection="0"/>
  </cellStyleXfs>
  <cellXfs count="26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center" vertical="center"/>
    </xf>
    <xf numFmtId="0" fontId="11" fillId="0" borderId="5" xfId="0" applyFont="1" applyBorder="1" applyAlignment="1" applyProtection="1">
      <alignment horizontal="center" textRotation="90" wrapText="1"/>
      <protection hidden="1"/>
    </xf>
    <xf numFmtId="0" fontId="9" fillId="5" borderId="5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3" fillId="0" borderId="0" xfId="2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/>
    </xf>
  </cellXfs>
  <cellStyles count="3">
    <cellStyle name="Hiperlink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v.br/economia/pt-br/assuntos/sistemas-estruturadores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4"/>
  <sheetViews>
    <sheetView workbookViewId="0">
      <selection activeCell="F4" sqref="F4"/>
    </sheetView>
  </sheetViews>
  <sheetFormatPr defaultRowHeight="14.25" x14ac:dyDescent="0.25"/>
  <cols>
    <col min="1" max="1" width="37.28515625" style="8" customWidth="1"/>
    <col min="2" max="2" width="21.42578125" style="9" customWidth="1"/>
    <col min="3" max="3" width="22.140625" style="8" customWidth="1"/>
    <col min="4" max="4" width="35.42578125" style="8" customWidth="1"/>
    <col min="5" max="5" width="32.85546875" style="8" customWidth="1"/>
    <col min="6" max="6" width="28.28515625" style="8" customWidth="1"/>
    <col min="7" max="16384" width="9.140625" style="8"/>
  </cols>
  <sheetData>
    <row r="1" spans="1:6" ht="39.950000000000003" customHeight="1" x14ac:dyDescent="0.25">
      <c r="A1" s="21" t="s">
        <v>0</v>
      </c>
      <c r="B1" s="22"/>
      <c r="C1" s="22"/>
      <c r="D1" s="22"/>
      <c r="E1" s="22"/>
      <c r="F1" s="23"/>
    </row>
    <row r="2" spans="1:6" ht="1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6" ht="57" x14ac:dyDescent="0.25">
      <c r="A3" s="2" t="s">
        <v>7</v>
      </c>
      <c r="B3" s="3" t="s">
        <v>25</v>
      </c>
      <c r="C3" s="3" t="s">
        <v>8</v>
      </c>
      <c r="D3" s="3" t="s">
        <v>9</v>
      </c>
      <c r="E3" s="3" t="s">
        <v>10</v>
      </c>
      <c r="F3" s="3" t="s">
        <v>11</v>
      </c>
    </row>
    <row r="4" spans="1:6" ht="57" x14ac:dyDescent="0.25">
      <c r="A4" s="2" t="s">
        <v>334</v>
      </c>
      <c r="B4" s="3" t="s">
        <v>26</v>
      </c>
      <c r="C4" s="3" t="s">
        <v>8</v>
      </c>
      <c r="D4" s="3" t="s">
        <v>9</v>
      </c>
      <c r="E4" s="3" t="s">
        <v>10</v>
      </c>
      <c r="F4" s="3" t="s">
        <v>11</v>
      </c>
    </row>
    <row r="5" spans="1:6" ht="71.25" x14ac:dyDescent="0.25">
      <c r="A5" s="2" t="s">
        <v>12</v>
      </c>
      <c r="B5" s="3" t="s">
        <v>13</v>
      </c>
      <c r="C5" s="3" t="s">
        <v>8</v>
      </c>
      <c r="D5" s="3" t="s">
        <v>14</v>
      </c>
      <c r="E5" s="3" t="s">
        <v>15</v>
      </c>
      <c r="F5" s="3" t="s">
        <v>16</v>
      </c>
    </row>
    <row r="6" spans="1:6" ht="71.25" x14ac:dyDescent="0.25">
      <c r="A6" s="2" t="s">
        <v>17</v>
      </c>
      <c r="B6" s="3" t="s">
        <v>18</v>
      </c>
      <c r="C6" s="3" t="s">
        <v>8</v>
      </c>
      <c r="D6" s="3" t="s">
        <v>19</v>
      </c>
      <c r="E6" s="3" t="s">
        <v>15</v>
      </c>
      <c r="F6" s="3" t="s">
        <v>16</v>
      </c>
    </row>
    <row r="7" spans="1:6" ht="42.75" x14ac:dyDescent="0.25">
      <c r="A7" s="2" t="s">
        <v>20</v>
      </c>
      <c r="B7" s="3" t="s">
        <v>21</v>
      </c>
      <c r="C7" s="3" t="s">
        <v>8</v>
      </c>
      <c r="D7" s="3" t="s">
        <v>27</v>
      </c>
      <c r="E7" s="3" t="s">
        <v>15</v>
      </c>
      <c r="F7" s="3" t="s">
        <v>16</v>
      </c>
    </row>
    <row r="8" spans="1:6" ht="42.75" x14ac:dyDescent="0.25">
      <c r="A8" s="4" t="s">
        <v>22</v>
      </c>
      <c r="B8" s="3" t="s">
        <v>23</v>
      </c>
      <c r="C8" s="3" t="s">
        <v>8</v>
      </c>
      <c r="D8" s="3" t="s">
        <v>24</v>
      </c>
      <c r="E8" s="5"/>
      <c r="F8" s="5"/>
    </row>
    <row r="9" spans="1:6" ht="57" x14ac:dyDescent="0.25">
      <c r="A9" s="4" t="s">
        <v>28</v>
      </c>
      <c r="B9" s="3" t="s">
        <v>29</v>
      </c>
      <c r="C9" s="3" t="s">
        <v>30</v>
      </c>
      <c r="D9" s="3" t="s">
        <v>31</v>
      </c>
      <c r="E9" s="5" t="s">
        <v>32</v>
      </c>
      <c r="F9" s="5" t="s">
        <v>33</v>
      </c>
    </row>
    <row r="10" spans="1:6" ht="57" x14ac:dyDescent="0.25">
      <c r="A10" s="4" t="s">
        <v>34</v>
      </c>
      <c r="B10" s="3" t="s">
        <v>35</v>
      </c>
      <c r="C10" s="3" t="s">
        <v>30</v>
      </c>
      <c r="D10" s="3" t="s">
        <v>36</v>
      </c>
      <c r="E10" s="5" t="s">
        <v>15</v>
      </c>
      <c r="F10" s="5" t="s">
        <v>37</v>
      </c>
    </row>
    <row r="11" spans="1:6" ht="71.25" x14ac:dyDescent="0.25">
      <c r="A11" s="4" t="s">
        <v>38</v>
      </c>
      <c r="B11" s="3" t="s">
        <v>39</v>
      </c>
      <c r="C11" s="3" t="s">
        <v>30</v>
      </c>
      <c r="D11" s="3" t="s">
        <v>40</v>
      </c>
      <c r="E11" s="5" t="s">
        <v>15</v>
      </c>
      <c r="F11" s="5" t="s">
        <v>37</v>
      </c>
    </row>
    <row r="12" spans="1:6" ht="57" x14ac:dyDescent="0.25">
      <c r="A12" s="4" t="s">
        <v>41</v>
      </c>
      <c r="B12" s="3" t="s">
        <v>42</v>
      </c>
      <c r="C12" s="3" t="s">
        <v>30</v>
      </c>
      <c r="D12" s="3" t="s">
        <v>43</v>
      </c>
      <c r="E12" s="5" t="s">
        <v>44</v>
      </c>
      <c r="F12" s="5" t="s">
        <v>45</v>
      </c>
    </row>
    <row r="13" spans="1:6" ht="57" x14ac:dyDescent="0.25">
      <c r="A13" s="4" t="s">
        <v>41</v>
      </c>
      <c r="B13" s="3" t="s">
        <v>46</v>
      </c>
      <c r="C13" s="3" t="s">
        <v>30</v>
      </c>
      <c r="D13" s="3" t="s">
        <v>47</v>
      </c>
      <c r="E13" s="5" t="s">
        <v>44</v>
      </c>
      <c r="F13" s="5" t="s">
        <v>45</v>
      </c>
    </row>
    <row r="14" spans="1:6" ht="57" x14ac:dyDescent="0.25">
      <c r="A14" s="4" t="s">
        <v>48</v>
      </c>
      <c r="B14" s="3" t="s">
        <v>49</v>
      </c>
      <c r="C14" s="3" t="s">
        <v>30</v>
      </c>
      <c r="D14" s="3" t="s">
        <v>50</v>
      </c>
      <c r="E14" s="5" t="s">
        <v>51</v>
      </c>
      <c r="F14" s="5" t="s">
        <v>37</v>
      </c>
    </row>
    <row r="15" spans="1:6" ht="57" x14ac:dyDescent="0.25">
      <c r="A15" s="4" t="s">
        <v>48</v>
      </c>
      <c r="B15" s="3" t="s">
        <v>52</v>
      </c>
      <c r="C15" s="3" t="s">
        <v>30</v>
      </c>
      <c r="D15" s="3" t="s">
        <v>50</v>
      </c>
      <c r="E15" s="5" t="s">
        <v>53</v>
      </c>
      <c r="F15" s="5" t="s">
        <v>37</v>
      </c>
    </row>
    <row r="16" spans="1:6" ht="57" x14ac:dyDescent="0.25">
      <c r="A16" s="4" t="s">
        <v>54</v>
      </c>
      <c r="B16" s="3" t="s">
        <v>55</v>
      </c>
      <c r="C16" s="3" t="s">
        <v>30</v>
      </c>
      <c r="D16" s="3" t="s">
        <v>56</v>
      </c>
      <c r="E16" s="5" t="s">
        <v>51</v>
      </c>
      <c r="F16" s="5" t="s">
        <v>37</v>
      </c>
    </row>
    <row r="17" spans="1:6" ht="57" x14ac:dyDescent="0.25">
      <c r="A17" s="4" t="s">
        <v>57</v>
      </c>
      <c r="B17" s="3" t="s">
        <v>58</v>
      </c>
      <c r="C17" s="3" t="s">
        <v>30</v>
      </c>
      <c r="D17" s="3" t="s">
        <v>59</v>
      </c>
      <c r="E17" s="5" t="s">
        <v>15</v>
      </c>
      <c r="F17" s="5" t="s">
        <v>37</v>
      </c>
    </row>
    <row r="18" spans="1:6" ht="57" x14ac:dyDescent="0.25">
      <c r="A18" s="4" t="s">
        <v>57</v>
      </c>
      <c r="B18" s="3" t="s">
        <v>60</v>
      </c>
      <c r="C18" s="3" t="s">
        <v>30</v>
      </c>
      <c r="D18" s="3" t="s">
        <v>59</v>
      </c>
      <c r="E18" s="5" t="s">
        <v>51</v>
      </c>
      <c r="F18" s="5" t="s">
        <v>37</v>
      </c>
    </row>
    <row r="19" spans="1:6" ht="57" x14ac:dyDescent="0.25">
      <c r="A19" s="4" t="s">
        <v>57</v>
      </c>
      <c r="B19" s="3" t="s">
        <v>61</v>
      </c>
      <c r="C19" s="3" t="s">
        <v>30</v>
      </c>
      <c r="D19" s="3" t="s">
        <v>59</v>
      </c>
      <c r="E19" s="5" t="s">
        <v>51</v>
      </c>
      <c r="F19" s="5" t="s">
        <v>37</v>
      </c>
    </row>
    <row r="20" spans="1:6" ht="71.25" x14ac:dyDescent="0.25">
      <c r="A20" s="4" t="s">
        <v>62</v>
      </c>
      <c r="B20" s="3" t="s">
        <v>63</v>
      </c>
      <c r="C20" s="3" t="s">
        <v>64</v>
      </c>
      <c r="D20" s="3" t="s">
        <v>65</v>
      </c>
      <c r="E20" s="5" t="s">
        <v>53</v>
      </c>
      <c r="F20" s="5" t="s">
        <v>66</v>
      </c>
    </row>
    <row r="21" spans="1:6" ht="57" x14ac:dyDescent="0.25">
      <c r="A21" s="4" t="s">
        <v>67</v>
      </c>
      <c r="B21" s="3" t="s">
        <v>68</v>
      </c>
      <c r="C21" s="3" t="s">
        <v>64</v>
      </c>
      <c r="D21" s="3" t="s">
        <v>65</v>
      </c>
      <c r="E21" s="5" t="s">
        <v>53</v>
      </c>
      <c r="F21" s="5" t="s">
        <v>66</v>
      </c>
    </row>
    <row r="22" spans="1:6" ht="57" x14ac:dyDescent="0.25">
      <c r="A22" s="4" t="s">
        <v>69</v>
      </c>
      <c r="B22" s="3" t="s">
        <v>70</v>
      </c>
      <c r="C22" s="3" t="s">
        <v>64</v>
      </c>
      <c r="D22" s="3" t="s">
        <v>65</v>
      </c>
      <c r="E22" s="5" t="s">
        <v>53</v>
      </c>
      <c r="F22" s="5" t="s">
        <v>66</v>
      </c>
    </row>
    <row r="23" spans="1:6" ht="57" x14ac:dyDescent="0.25">
      <c r="A23" s="4" t="s">
        <v>71</v>
      </c>
      <c r="B23" s="3" t="s">
        <v>72</v>
      </c>
      <c r="C23" s="3" t="s">
        <v>64</v>
      </c>
      <c r="D23" s="3" t="s">
        <v>65</v>
      </c>
      <c r="E23" s="5" t="s">
        <v>53</v>
      </c>
      <c r="F23" s="5" t="s">
        <v>66</v>
      </c>
    </row>
    <row r="24" spans="1:6" ht="57" x14ac:dyDescent="0.25">
      <c r="A24" s="4" t="s">
        <v>73</v>
      </c>
      <c r="B24" s="3" t="s">
        <v>74</v>
      </c>
      <c r="C24" s="3" t="s">
        <v>64</v>
      </c>
      <c r="D24" s="3" t="s">
        <v>65</v>
      </c>
      <c r="E24" s="5" t="s">
        <v>53</v>
      </c>
      <c r="F24" s="5" t="s">
        <v>66</v>
      </c>
    </row>
    <row r="25" spans="1:6" ht="99.75" x14ac:dyDescent="0.25">
      <c r="A25" s="4" t="s">
        <v>75</v>
      </c>
      <c r="B25" s="3" t="s">
        <v>76</v>
      </c>
      <c r="C25" s="3" t="s">
        <v>64</v>
      </c>
      <c r="D25" s="3" t="s">
        <v>65</v>
      </c>
      <c r="E25" s="5" t="s">
        <v>53</v>
      </c>
      <c r="F25" s="5" t="s">
        <v>66</v>
      </c>
    </row>
    <row r="26" spans="1:6" ht="142.5" x14ac:dyDescent="0.25">
      <c r="A26" s="4" t="s">
        <v>77</v>
      </c>
      <c r="B26" s="3" t="s">
        <v>78</v>
      </c>
      <c r="C26" s="3" t="s">
        <v>64</v>
      </c>
      <c r="D26" s="3" t="s">
        <v>65</v>
      </c>
      <c r="E26" s="5" t="s">
        <v>53</v>
      </c>
      <c r="F26" s="5" t="s">
        <v>66</v>
      </c>
    </row>
    <row r="27" spans="1:6" ht="71.25" x14ac:dyDescent="0.25">
      <c r="A27" s="4" t="s">
        <v>79</v>
      </c>
      <c r="B27" s="3" t="s">
        <v>80</v>
      </c>
      <c r="C27" s="3" t="s">
        <v>64</v>
      </c>
      <c r="D27" s="3" t="s">
        <v>65</v>
      </c>
      <c r="E27" s="5" t="s">
        <v>53</v>
      </c>
      <c r="F27" s="5" t="s">
        <v>66</v>
      </c>
    </row>
    <row r="28" spans="1:6" ht="57" x14ac:dyDescent="0.25">
      <c r="A28" s="4" t="s">
        <v>81</v>
      </c>
      <c r="B28" s="3" t="s">
        <v>82</v>
      </c>
      <c r="C28" s="3" t="s">
        <v>64</v>
      </c>
      <c r="D28" s="3" t="s">
        <v>65</v>
      </c>
      <c r="E28" s="5" t="s">
        <v>53</v>
      </c>
      <c r="F28" s="5" t="s">
        <v>66</v>
      </c>
    </row>
    <row r="29" spans="1:6" ht="57" x14ac:dyDescent="0.25">
      <c r="A29" s="4" t="s">
        <v>83</v>
      </c>
      <c r="B29" s="3" t="s">
        <v>84</v>
      </c>
      <c r="C29" s="3" t="s">
        <v>64</v>
      </c>
      <c r="D29" s="3" t="s">
        <v>65</v>
      </c>
      <c r="E29" s="5" t="s">
        <v>53</v>
      </c>
      <c r="F29" s="5" t="s">
        <v>66</v>
      </c>
    </row>
    <row r="30" spans="1:6" ht="71.25" x14ac:dyDescent="0.25">
      <c r="A30" s="4" t="s">
        <v>85</v>
      </c>
      <c r="B30" s="3" t="s">
        <v>86</v>
      </c>
      <c r="C30" s="3" t="s">
        <v>64</v>
      </c>
      <c r="D30" s="3" t="s">
        <v>87</v>
      </c>
      <c r="E30" s="5" t="s">
        <v>15</v>
      </c>
      <c r="F30" s="5" t="s">
        <v>66</v>
      </c>
    </row>
    <row r="31" spans="1:6" ht="85.5" x14ac:dyDescent="0.25">
      <c r="A31" s="4" t="s">
        <v>88</v>
      </c>
      <c r="B31" s="3" t="s">
        <v>89</v>
      </c>
      <c r="C31" s="3" t="s">
        <v>64</v>
      </c>
      <c r="D31" s="3" t="s">
        <v>87</v>
      </c>
      <c r="E31" s="5" t="s">
        <v>53</v>
      </c>
      <c r="F31" s="5" t="s">
        <v>66</v>
      </c>
    </row>
    <row r="32" spans="1:6" ht="99.75" x14ac:dyDescent="0.25">
      <c r="A32" s="4" t="s">
        <v>90</v>
      </c>
      <c r="B32" s="3" t="s">
        <v>91</v>
      </c>
      <c r="C32" s="3" t="s">
        <v>64</v>
      </c>
      <c r="D32" s="3" t="s">
        <v>87</v>
      </c>
      <c r="E32" s="5" t="s">
        <v>53</v>
      </c>
      <c r="F32" s="5" t="s">
        <v>66</v>
      </c>
    </row>
    <row r="33" spans="1:6" ht="99.75" x14ac:dyDescent="0.25">
      <c r="A33" s="4" t="s">
        <v>92</v>
      </c>
      <c r="B33" s="3" t="s">
        <v>93</v>
      </c>
      <c r="C33" s="3" t="s">
        <v>64</v>
      </c>
      <c r="D33" s="3" t="s">
        <v>87</v>
      </c>
      <c r="E33" s="5" t="s">
        <v>53</v>
      </c>
      <c r="F33" s="5" t="s">
        <v>66</v>
      </c>
    </row>
    <row r="34" spans="1:6" ht="128.25" x14ac:dyDescent="0.25">
      <c r="A34" s="4" t="s">
        <v>94</v>
      </c>
      <c r="B34" s="3" t="s">
        <v>95</v>
      </c>
      <c r="C34" s="3" t="s">
        <v>64</v>
      </c>
      <c r="D34" s="3" t="s">
        <v>87</v>
      </c>
      <c r="E34" s="5" t="s">
        <v>53</v>
      </c>
      <c r="F34" s="5" t="s">
        <v>66</v>
      </c>
    </row>
    <row r="35" spans="1:6" ht="185.25" x14ac:dyDescent="0.25">
      <c r="A35" s="4" t="s">
        <v>96</v>
      </c>
      <c r="B35" s="3" t="s">
        <v>97</v>
      </c>
      <c r="C35" s="3" t="s">
        <v>64</v>
      </c>
      <c r="D35" s="3" t="s">
        <v>98</v>
      </c>
      <c r="E35" s="5" t="s">
        <v>53</v>
      </c>
      <c r="F35" s="5" t="s">
        <v>66</v>
      </c>
    </row>
    <row r="36" spans="1:6" ht="114" x14ac:dyDescent="0.25">
      <c r="A36" s="4" t="s">
        <v>99</v>
      </c>
      <c r="B36" s="3" t="s">
        <v>100</v>
      </c>
      <c r="C36" s="3" t="s">
        <v>101</v>
      </c>
      <c r="D36" s="3" t="s">
        <v>102</v>
      </c>
      <c r="E36" s="5" t="s">
        <v>103</v>
      </c>
      <c r="F36" s="5" t="s">
        <v>33</v>
      </c>
    </row>
    <row r="37" spans="1:6" ht="57" x14ac:dyDescent="0.25">
      <c r="A37" s="4" t="s">
        <v>104</v>
      </c>
      <c r="B37" s="3" t="s">
        <v>105</v>
      </c>
      <c r="C37" s="3" t="s">
        <v>101</v>
      </c>
      <c r="D37" s="3" t="s">
        <v>102</v>
      </c>
      <c r="E37" s="5" t="s">
        <v>103</v>
      </c>
      <c r="F37" s="5" t="s">
        <v>33</v>
      </c>
    </row>
    <row r="38" spans="1:6" ht="57" x14ac:dyDescent="0.25">
      <c r="A38" s="4" t="s">
        <v>106</v>
      </c>
      <c r="B38" s="3" t="s">
        <v>107</v>
      </c>
      <c r="C38" s="3" t="s">
        <v>101</v>
      </c>
      <c r="D38" s="3" t="s">
        <v>108</v>
      </c>
      <c r="E38" s="5" t="s">
        <v>32</v>
      </c>
      <c r="F38" s="5" t="s">
        <v>66</v>
      </c>
    </row>
    <row r="39" spans="1:6" ht="57" x14ac:dyDescent="0.25">
      <c r="A39" s="4" t="s">
        <v>109</v>
      </c>
      <c r="B39" s="3" t="s">
        <v>110</v>
      </c>
      <c r="C39" s="3" t="s">
        <v>101</v>
      </c>
      <c r="D39" s="3" t="s">
        <v>111</v>
      </c>
      <c r="E39" s="5" t="s">
        <v>32</v>
      </c>
      <c r="F39" s="5" t="s">
        <v>66</v>
      </c>
    </row>
    <row r="40" spans="1:6" ht="57" x14ac:dyDescent="0.25">
      <c r="A40" s="4" t="s">
        <v>112</v>
      </c>
      <c r="B40" s="3" t="s">
        <v>110</v>
      </c>
      <c r="C40" s="3" t="s">
        <v>101</v>
      </c>
      <c r="D40" s="3" t="s">
        <v>102</v>
      </c>
      <c r="E40" s="5" t="s">
        <v>32</v>
      </c>
      <c r="F40" s="5" t="s">
        <v>66</v>
      </c>
    </row>
    <row r="41" spans="1:6" ht="57" x14ac:dyDescent="0.25">
      <c r="A41" s="4" t="s">
        <v>113</v>
      </c>
      <c r="B41" s="3" t="s">
        <v>114</v>
      </c>
      <c r="C41" s="3" t="s">
        <v>101</v>
      </c>
      <c r="D41" s="3" t="s">
        <v>111</v>
      </c>
      <c r="E41" s="5" t="s">
        <v>32</v>
      </c>
      <c r="F41" s="5" t="s">
        <v>66</v>
      </c>
    </row>
    <row r="42" spans="1:6" ht="57" x14ac:dyDescent="0.25">
      <c r="A42" s="4" t="s">
        <v>115</v>
      </c>
      <c r="B42" s="3" t="s">
        <v>116</v>
      </c>
      <c r="C42" s="3" t="s">
        <v>101</v>
      </c>
      <c r="D42" s="3" t="s">
        <v>117</v>
      </c>
      <c r="E42" s="5" t="s">
        <v>32</v>
      </c>
      <c r="F42" s="5" t="s">
        <v>66</v>
      </c>
    </row>
    <row r="43" spans="1:6" ht="57" x14ac:dyDescent="0.25">
      <c r="A43" s="4" t="s">
        <v>118</v>
      </c>
      <c r="B43" s="3" t="s">
        <v>129</v>
      </c>
      <c r="C43" s="3" t="s">
        <v>101</v>
      </c>
      <c r="D43" s="3" t="s">
        <v>119</v>
      </c>
      <c r="E43" s="5" t="s">
        <v>53</v>
      </c>
      <c r="F43" s="5" t="s">
        <v>120</v>
      </c>
    </row>
    <row r="44" spans="1:6" ht="57" x14ac:dyDescent="0.25">
      <c r="A44" s="4" t="s">
        <v>121</v>
      </c>
      <c r="B44" s="3" t="s">
        <v>129</v>
      </c>
      <c r="C44" s="3" t="s">
        <v>101</v>
      </c>
      <c r="D44" s="3" t="s">
        <v>119</v>
      </c>
      <c r="E44" s="5" t="s">
        <v>53</v>
      </c>
      <c r="F44" s="5" t="s">
        <v>120</v>
      </c>
    </row>
    <row r="45" spans="1:6" ht="57" x14ac:dyDescent="0.25">
      <c r="A45" s="4" t="s">
        <v>122</v>
      </c>
      <c r="B45" s="3" t="s">
        <v>129</v>
      </c>
      <c r="C45" s="3" t="s">
        <v>101</v>
      </c>
      <c r="D45" s="3" t="s">
        <v>119</v>
      </c>
      <c r="E45" s="5" t="s">
        <v>53</v>
      </c>
      <c r="F45" s="5" t="s">
        <v>120</v>
      </c>
    </row>
    <row r="46" spans="1:6" ht="57" x14ac:dyDescent="0.25">
      <c r="A46" s="4" t="s">
        <v>123</v>
      </c>
      <c r="B46" s="3" t="s">
        <v>130</v>
      </c>
      <c r="C46" s="3" t="s">
        <v>101</v>
      </c>
      <c r="D46" s="3" t="s">
        <v>119</v>
      </c>
      <c r="E46" s="5" t="s">
        <v>53</v>
      </c>
      <c r="F46" s="5" t="s">
        <v>120</v>
      </c>
    </row>
    <row r="47" spans="1:6" ht="57" x14ac:dyDescent="0.25">
      <c r="A47" s="4" t="s">
        <v>124</v>
      </c>
      <c r="B47" s="3" t="s">
        <v>125</v>
      </c>
      <c r="C47" s="3" t="s">
        <v>101</v>
      </c>
      <c r="D47" s="3" t="s">
        <v>126</v>
      </c>
      <c r="E47" s="5" t="s">
        <v>53</v>
      </c>
      <c r="F47" s="5" t="s">
        <v>120</v>
      </c>
    </row>
    <row r="48" spans="1:6" ht="57" x14ac:dyDescent="0.25">
      <c r="A48" s="4" t="s">
        <v>127</v>
      </c>
      <c r="B48" s="3" t="s">
        <v>128</v>
      </c>
      <c r="C48" s="3" t="s">
        <v>101</v>
      </c>
      <c r="D48" s="3" t="s">
        <v>126</v>
      </c>
      <c r="E48" s="5" t="s">
        <v>53</v>
      </c>
      <c r="F48" s="5" t="s">
        <v>120</v>
      </c>
    </row>
    <row r="49" spans="1:6" ht="71.25" x14ac:dyDescent="0.25">
      <c r="A49" s="4" t="s">
        <v>131</v>
      </c>
      <c r="B49" s="3" t="s">
        <v>132</v>
      </c>
      <c r="C49" s="3" t="s">
        <v>133</v>
      </c>
      <c r="D49" s="3" t="s">
        <v>134</v>
      </c>
      <c r="E49" s="5" t="s">
        <v>135</v>
      </c>
      <c r="F49" s="5" t="s">
        <v>136</v>
      </c>
    </row>
    <row r="50" spans="1:6" ht="71.25" x14ac:dyDescent="0.25">
      <c r="A50" s="4" t="s">
        <v>137</v>
      </c>
      <c r="B50" s="3" t="s">
        <v>138</v>
      </c>
      <c r="C50" s="3" t="s">
        <v>133</v>
      </c>
      <c r="D50" s="3" t="s">
        <v>134</v>
      </c>
      <c r="E50" s="5" t="s">
        <v>139</v>
      </c>
      <c r="F50" s="5" t="s">
        <v>136</v>
      </c>
    </row>
    <row r="51" spans="1:6" ht="71.25" x14ac:dyDescent="0.25">
      <c r="A51" s="4" t="s">
        <v>140</v>
      </c>
      <c r="B51" s="3" t="s">
        <v>141</v>
      </c>
      <c r="C51" s="3" t="s">
        <v>133</v>
      </c>
      <c r="D51" s="3" t="s">
        <v>134</v>
      </c>
      <c r="E51" s="5" t="s">
        <v>139</v>
      </c>
      <c r="F51" s="5" t="s">
        <v>136</v>
      </c>
    </row>
    <row r="52" spans="1:6" ht="85.5" x14ac:dyDescent="0.25">
      <c r="A52" s="4" t="s">
        <v>142</v>
      </c>
      <c r="B52" s="3" t="s">
        <v>143</v>
      </c>
      <c r="C52" s="3" t="s">
        <v>133</v>
      </c>
      <c r="D52" s="3" t="s">
        <v>134</v>
      </c>
      <c r="E52" s="5" t="s">
        <v>139</v>
      </c>
      <c r="F52" s="5" t="s">
        <v>136</v>
      </c>
    </row>
    <row r="53" spans="1:6" ht="57" x14ac:dyDescent="0.25">
      <c r="A53" s="4" t="s">
        <v>144</v>
      </c>
      <c r="B53" s="3" t="s">
        <v>145</v>
      </c>
      <c r="C53" s="3" t="s">
        <v>133</v>
      </c>
      <c r="D53" s="3" t="s">
        <v>134</v>
      </c>
      <c r="E53" s="5" t="s">
        <v>139</v>
      </c>
      <c r="F53" s="5" t="s">
        <v>136</v>
      </c>
    </row>
    <row r="54" spans="1:6" ht="42.75" x14ac:dyDescent="0.25">
      <c r="A54" s="4" t="s">
        <v>146</v>
      </c>
      <c r="B54" s="3" t="s">
        <v>147</v>
      </c>
      <c r="C54" s="3" t="s">
        <v>133</v>
      </c>
      <c r="D54" s="3" t="s">
        <v>134</v>
      </c>
      <c r="E54" s="5" t="s">
        <v>53</v>
      </c>
      <c r="F54" s="5" t="s">
        <v>136</v>
      </c>
    </row>
    <row r="55" spans="1:6" ht="71.25" x14ac:dyDescent="0.25">
      <c r="A55" s="4" t="s">
        <v>148</v>
      </c>
      <c r="B55" s="3" t="s">
        <v>149</v>
      </c>
      <c r="C55" s="3" t="s">
        <v>133</v>
      </c>
      <c r="D55" s="3" t="s">
        <v>134</v>
      </c>
      <c r="E55" s="5" t="s">
        <v>139</v>
      </c>
      <c r="F55" s="5" t="s">
        <v>136</v>
      </c>
    </row>
    <row r="56" spans="1:6" ht="85.5" x14ac:dyDescent="0.25">
      <c r="A56" s="4" t="s">
        <v>150</v>
      </c>
      <c r="B56" s="3" t="s">
        <v>151</v>
      </c>
      <c r="C56" s="3" t="s">
        <v>133</v>
      </c>
      <c r="D56" s="3" t="s">
        <v>134</v>
      </c>
      <c r="E56" s="5" t="s">
        <v>139</v>
      </c>
      <c r="F56" s="5" t="s">
        <v>136</v>
      </c>
    </row>
    <row r="57" spans="1:6" ht="57" x14ac:dyDescent="0.25">
      <c r="A57" s="4" t="s">
        <v>152</v>
      </c>
      <c r="B57" s="3" t="s">
        <v>153</v>
      </c>
      <c r="C57" s="3" t="s">
        <v>133</v>
      </c>
      <c r="D57" s="3" t="s">
        <v>134</v>
      </c>
      <c r="E57" s="5" t="s">
        <v>139</v>
      </c>
      <c r="F57" s="5" t="s">
        <v>136</v>
      </c>
    </row>
    <row r="58" spans="1:6" ht="71.25" x14ac:dyDescent="0.25">
      <c r="A58" s="4" t="s">
        <v>154</v>
      </c>
      <c r="B58" s="3" t="s">
        <v>155</v>
      </c>
      <c r="C58" s="3" t="s">
        <v>133</v>
      </c>
      <c r="D58" s="3" t="s">
        <v>134</v>
      </c>
      <c r="E58" s="5" t="s">
        <v>139</v>
      </c>
      <c r="F58" s="5" t="s">
        <v>136</v>
      </c>
    </row>
    <row r="59" spans="1:6" ht="85.5" x14ac:dyDescent="0.25">
      <c r="A59" s="4" t="s">
        <v>156</v>
      </c>
      <c r="B59" s="3" t="s">
        <v>157</v>
      </c>
      <c r="C59" s="3" t="s">
        <v>133</v>
      </c>
      <c r="D59" s="3" t="s">
        <v>134</v>
      </c>
      <c r="E59" s="5" t="s">
        <v>139</v>
      </c>
      <c r="F59" s="5" t="s">
        <v>136</v>
      </c>
    </row>
    <row r="60" spans="1:6" ht="85.5" x14ac:dyDescent="0.25">
      <c r="A60" s="4" t="s">
        <v>158</v>
      </c>
      <c r="B60" s="3" t="s">
        <v>159</v>
      </c>
      <c r="C60" s="3" t="s">
        <v>133</v>
      </c>
      <c r="D60" s="3" t="s">
        <v>134</v>
      </c>
      <c r="E60" s="5" t="s">
        <v>139</v>
      </c>
      <c r="F60" s="5" t="s">
        <v>136</v>
      </c>
    </row>
    <row r="61" spans="1:6" ht="71.25" x14ac:dyDescent="0.25">
      <c r="A61" s="4" t="s">
        <v>160</v>
      </c>
      <c r="B61" s="3" t="s">
        <v>161</v>
      </c>
      <c r="C61" s="3" t="s">
        <v>133</v>
      </c>
      <c r="D61" s="3" t="s">
        <v>134</v>
      </c>
      <c r="E61" s="5" t="s">
        <v>139</v>
      </c>
      <c r="F61" s="5" t="s">
        <v>136</v>
      </c>
    </row>
    <row r="62" spans="1:6" ht="71.25" x14ac:dyDescent="0.25">
      <c r="A62" s="4" t="s">
        <v>162</v>
      </c>
      <c r="B62" s="3" t="s">
        <v>163</v>
      </c>
      <c r="C62" s="3" t="s">
        <v>133</v>
      </c>
      <c r="D62" s="3" t="s">
        <v>134</v>
      </c>
      <c r="E62" s="5" t="s">
        <v>139</v>
      </c>
      <c r="F62" s="5" t="s">
        <v>136</v>
      </c>
    </row>
    <row r="63" spans="1:6" ht="42.75" x14ac:dyDescent="0.25">
      <c r="A63" s="4" t="s">
        <v>164</v>
      </c>
      <c r="B63" s="3" t="s">
        <v>165</v>
      </c>
      <c r="C63" s="3" t="s">
        <v>133</v>
      </c>
      <c r="D63" s="3" t="s">
        <v>134</v>
      </c>
      <c r="E63" s="5" t="s">
        <v>139</v>
      </c>
      <c r="F63" s="5" t="s">
        <v>120</v>
      </c>
    </row>
    <row r="64" spans="1:6" ht="85.5" x14ac:dyDescent="0.25">
      <c r="A64" s="4" t="s">
        <v>166</v>
      </c>
      <c r="B64" s="3" t="s">
        <v>167</v>
      </c>
      <c r="C64" s="3" t="s">
        <v>133</v>
      </c>
      <c r="D64" s="3" t="s">
        <v>134</v>
      </c>
      <c r="E64" s="5" t="s">
        <v>139</v>
      </c>
      <c r="F64" s="5" t="s">
        <v>120</v>
      </c>
    </row>
    <row r="65" spans="1:6" ht="71.25" x14ac:dyDescent="0.25">
      <c r="A65" s="4" t="s">
        <v>168</v>
      </c>
      <c r="B65" s="3" t="s">
        <v>169</v>
      </c>
      <c r="C65" s="3" t="s">
        <v>133</v>
      </c>
      <c r="D65" s="3" t="s">
        <v>134</v>
      </c>
      <c r="E65" s="5" t="s">
        <v>139</v>
      </c>
      <c r="F65" s="5" t="s">
        <v>120</v>
      </c>
    </row>
    <row r="66" spans="1:6" ht="71.25" x14ac:dyDescent="0.25">
      <c r="A66" s="4" t="s">
        <v>170</v>
      </c>
      <c r="B66" s="3" t="s">
        <v>171</v>
      </c>
      <c r="C66" s="3" t="s">
        <v>133</v>
      </c>
      <c r="D66" s="3" t="s">
        <v>134</v>
      </c>
      <c r="E66" s="5" t="s">
        <v>139</v>
      </c>
      <c r="F66" s="5" t="s">
        <v>120</v>
      </c>
    </row>
    <row r="67" spans="1:6" ht="85.5" x14ac:dyDescent="0.25">
      <c r="A67" s="4" t="s">
        <v>172</v>
      </c>
      <c r="B67" s="3" t="s">
        <v>173</v>
      </c>
      <c r="C67" s="3" t="s">
        <v>133</v>
      </c>
      <c r="D67" s="3" t="s">
        <v>134</v>
      </c>
      <c r="E67" s="5" t="s">
        <v>139</v>
      </c>
      <c r="F67" s="5" t="s">
        <v>120</v>
      </c>
    </row>
    <row r="68" spans="1:6" ht="99.75" x14ac:dyDescent="0.25">
      <c r="A68" s="4" t="s">
        <v>174</v>
      </c>
      <c r="B68" s="3" t="s">
        <v>175</v>
      </c>
      <c r="C68" s="3" t="s">
        <v>133</v>
      </c>
      <c r="D68" s="3" t="s">
        <v>134</v>
      </c>
      <c r="E68" s="5" t="s">
        <v>139</v>
      </c>
      <c r="F68" s="5" t="s">
        <v>120</v>
      </c>
    </row>
    <row r="69" spans="1:6" ht="99.75" x14ac:dyDescent="0.25">
      <c r="A69" s="4" t="s">
        <v>176</v>
      </c>
      <c r="B69" s="3" t="s">
        <v>177</v>
      </c>
      <c r="C69" s="3" t="s">
        <v>133</v>
      </c>
      <c r="D69" s="3" t="s">
        <v>134</v>
      </c>
      <c r="E69" s="5" t="s">
        <v>139</v>
      </c>
      <c r="F69" s="5" t="s">
        <v>120</v>
      </c>
    </row>
    <row r="70" spans="1:6" ht="99.75" x14ac:dyDescent="0.25">
      <c r="A70" s="4" t="s">
        <v>178</v>
      </c>
      <c r="B70" s="3" t="s">
        <v>179</v>
      </c>
      <c r="C70" s="3" t="s">
        <v>133</v>
      </c>
      <c r="D70" s="3" t="s">
        <v>134</v>
      </c>
      <c r="E70" s="5" t="s">
        <v>139</v>
      </c>
      <c r="F70" s="5" t="s">
        <v>120</v>
      </c>
    </row>
    <row r="71" spans="1:6" ht="99.75" x14ac:dyDescent="0.25">
      <c r="A71" s="4" t="s">
        <v>180</v>
      </c>
      <c r="B71" s="3" t="s">
        <v>181</v>
      </c>
      <c r="C71" s="3" t="s">
        <v>133</v>
      </c>
      <c r="D71" s="3" t="s">
        <v>134</v>
      </c>
      <c r="E71" s="5" t="s">
        <v>139</v>
      </c>
      <c r="F71" s="5" t="s">
        <v>120</v>
      </c>
    </row>
    <row r="72" spans="1:6" ht="99.75" x14ac:dyDescent="0.25">
      <c r="A72" s="4" t="s">
        <v>182</v>
      </c>
      <c r="B72" s="3" t="s">
        <v>183</v>
      </c>
      <c r="C72" s="3" t="s">
        <v>133</v>
      </c>
      <c r="D72" s="3" t="s">
        <v>134</v>
      </c>
      <c r="E72" s="5" t="s">
        <v>139</v>
      </c>
      <c r="F72" s="5" t="s">
        <v>120</v>
      </c>
    </row>
    <row r="73" spans="1:6" ht="85.5" x14ac:dyDescent="0.25">
      <c r="A73" s="4" t="s">
        <v>184</v>
      </c>
      <c r="B73" s="3" t="s">
        <v>185</v>
      </c>
      <c r="C73" s="3" t="s">
        <v>133</v>
      </c>
      <c r="D73" s="3" t="s">
        <v>134</v>
      </c>
      <c r="E73" s="5" t="s">
        <v>139</v>
      </c>
      <c r="F73" s="5" t="s">
        <v>120</v>
      </c>
    </row>
    <row r="74" spans="1:6" ht="71.25" x14ac:dyDescent="0.25">
      <c r="A74" s="4" t="s">
        <v>186</v>
      </c>
      <c r="B74" s="3" t="s">
        <v>187</v>
      </c>
      <c r="C74" s="3" t="s">
        <v>133</v>
      </c>
      <c r="D74" s="3" t="s">
        <v>134</v>
      </c>
      <c r="E74" s="5" t="s">
        <v>139</v>
      </c>
      <c r="F74" s="5" t="s">
        <v>120</v>
      </c>
    </row>
    <row r="75" spans="1:6" ht="99.75" x14ac:dyDescent="0.25">
      <c r="A75" s="4" t="s">
        <v>188</v>
      </c>
      <c r="B75" s="3" t="s">
        <v>189</v>
      </c>
      <c r="C75" s="3" t="s">
        <v>133</v>
      </c>
      <c r="D75" s="3" t="s">
        <v>134</v>
      </c>
      <c r="E75" s="5" t="s">
        <v>139</v>
      </c>
      <c r="F75" s="5" t="s">
        <v>120</v>
      </c>
    </row>
    <row r="76" spans="1:6" ht="85.5" x14ac:dyDescent="0.25">
      <c r="A76" s="4" t="s">
        <v>190</v>
      </c>
      <c r="B76" s="3" t="s">
        <v>191</v>
      </c>
      <c r="C76" s="3" t="s">
        <v>133</v>
      </c>
      <c r="D76" s="3" t="s">
        <v>134</v>
      </c>
      <c r="E76" s="5" t="s">
        <v>139</v>
      </c>
      <c r="F76" s="5" t="s">
        <v>120</v>
      </c>
    </row>
    <row r="77" spans="1:6" ht="99.75" x14ac:dyDescent="0.25">
      <c r="A77" s="4" t="s">
        <v>192</v>
      </c>
      <c r="B77" s="3" t="s">
        <v>193</v>
      </c>
      <c r="C77" s="3" t="s">
        <v>133</v>
      </c>
      <c r="D77" s="3" t="s">
        <v>134</v>
      </c>
      <c r="E77" s="5" t="s">
        <v>139</v>
      </c>
      <c r="F77" s="5" t="s">
        <v>120</v>
      </c>
    </row>
    <row r="78" spans="1:6" ht="99.75" x14ac:dyDescent="0.25">
      <c r="A78" s="4" t="s">
        <v>194</v>
      </c>
      <c r="B78" s="3" t="s">
        <v>195</v>
      </c>
      <c r="C78" s="3" t="s">
        <v>133</v>
      </c>
      <c r="D78" s="3" t="s">
        <v>134</v>
      </c>
      <c r="E78" s="5" t="s">
        <v>139</v>
      </c>
      <c r="F78" s="5" t="s">
        <v>120</v>
      </c>
    </row>
    <row r="79" spans="1:6" ht="85.5" x14ac:dyDescent="0.25">
      <c r="A79" s="4" t="s">
        <v>196</v>
      </c>
      <c r="B79" s="3" t="s">
        <v>197</v>
      </c>
      <c r="C79" s="3" t="s">
        <v>133</v>
      </c>
      <c r="D79" s="3" t="s">
        <v>134</v>
      </c>
      <c r="E79" s="5" t="s">
        <v>139</v>
      </c>
      <c r="F79" s="5" t="s">
        <v>120</v>
      </c>
    </row>
    <row r="80" spans="1:6" ht="85.5" x14ac:dyDescent="0.25">
      <c r="A80" s="4" t="s">
        <v>198</v>
      </c>
      <c r="B80" s="3" t="s">
        <v>199</v>
      </c>
      <c r="C80" s="3" t="s">
        <v>133</v>
      </c>
      <c r="D80" s="3" t="s">
        <v>134</v>
      </c>
      <c r="E80" s="5" t="s">
        <v>139</v>
      </c>
      <c r="F80" s="5" t="s">
        <v>120</v>
      </c>
    </row>
    <row r="81" spans="1:6" ht="99.75" x14ac:dyDescent="0.25">
      <c r="A81" s="4" t="s">
        <v>200</v>
      </c>
      <c r="B81" s="3" t="s">
        <v>201</v>
      </c>
      <c r="C81" s="3" t="s">
        <v>133</v>
      </c>
      <c r="D81" s="3" t="s">
        <v>134</v>
      </c>
      <c r="E81" s="5" t="s">
        <v>139</v>
      </c>
      <c r="F81" s="5" t="s">
        <v>120</v>
      </c>
    </row>
    <row r="82" spans="1:6" ht="99.75" x14ac:dyDescent="0.25">
      <c r="A82" s="4" t="s">
        <v>202</v>
      </c>
      <c r="B82" s="3" t="s">
        <v>203</v>
      </c>
      <c r="C82" s="3" t="s">
        <v>133</v>
      </c>
      <c r="D82" s="3" t="s">
        <v>134</v>
      </c>
      <c r="E82" s="5" t="s">
        <v>139</v>
      </c>
      <c r="F82" s="5" t="s">
        <v>120</v>
      </c>
    </row>
    <row r="83" spans="1:6" ht="99.75" x14ac:dyDescent="0.25">
      <c r="A83" s="4" t="s">
        <v>204</v>
      </c>
      <c r="B83" s="3" t="s">
        <v>205</v>
      </c>
      <c r="C83" s="3" t="s">
        <v>133</v>
      </c>
      <c r="D83" s="3" t="s">
        <v>134</v>
      </c>
      <c r="E83" s="5" t="s">
        <v>139</v>
      </c>
      <c r="F83" s="5" t="s">
        <v>120</v>
      </c>
    </row>
    <row r="84" spans="1:6" ht="85.5" x14ac:dyDescent="0.25">
      <c r="A84" s="4" t="s">
        <v>206</v>
      </c>
      <c r="B84" s="3" t="s">
        <v>207</v>
      </c>
      <c r="C84" s="3" t="s">
        <v>133</v>
      </c>
      <c r="D84" s="3" t="s">
        <v>134</v>
      </c>
      <c r="E84" s="5" t="s">
        <v>139</v>
      </c>
      <c r="F84" s="5" t="s">
        <v>120</v>
      </c>
    </row>
    <row r="85" spans="1:6" ht="99.75" x14ac:dyDescent="0.25">
      <c r="A85" s="4" t="s">
        <v>208</v>
      </c>
      <c r="B85" s="3" t="s">
        <v>209</v>
      </c>
      <c r="C85" s="3" t="s">
        <v>133</v>
      </c>
      <c r="D85" s="3" t="s">
        <v>134</v>
      </c>
      <c r="E85" s="5" t="s">
        <v>139</v>
      </c>
      <c r="F85" s="5" t="s">
        <v>120</v>
      </c>
    </row>
    <row r="86" spans="1:6" ht="99.75" x14ac:dyDescent="0.25">
      <c r="A86" s="4" t="s">
        <v>210</v>
      </c>
      <c r="B86" s="3" t="s">
        <v>211</v>
      </c>
      <c r="C86" s="3" t="s">
        <v>133</v>
      </c>
      <c r="D86" s="3" t="s">
        <v>134</v>
      </c>
      <c r="E86" s="5" t="s">
        <v>139</v>
      </c>
      <c r="F86" s="5" t="s">
        <v>120</v>
      </c>
    </row>
    <row r="87" spans="1:6" ht="99.75" x14ac:dyDescent="0.25">
      <c r="A87" s="4" t="s">
        <v>212</v>
      </c>
      <c r="B87" s="3" t="s">
        <v>213</v>
      </c>
      <c r="C87" s="3" t="s">
        <v>133</v>
      </c>
      <c r="D87" s="3" t="s">
        <v>134</v>
      </c>
      <c r="E87" s="5" t="s">
        <v>139</v>
      </c>
      <c r="F87" s="5" t="s">
        <v>120</v>
      </c>
    </row>
    <row r="88" spans="1:6" ht="85.5" x14ac:dyDescent="0.25">
      <c r="A88" s="4" t="s">
        <v>214</v>
      </c>
      <c r="B88" s="3" t="s">
        <v>215</v>
      </c>
      <c r="C88" s="3" t="s">
        <v>133</v>
      </c>
      <c r="D88" s="3" t="s">
        <v>134</v>
      </c>
      <c r="E88" s="5" t="s">
        <v>139</v>
      </c>
      <c r="F88" s="5" t="s">
        <v>120</v>
      </c>
    </row>
    <row r="89" spans="1:6" ht="85.5" x14ac:dyDescent="0.25">
      <c r="A89" s="4" t="s">
        <v>216</v>
      </c>
      <c r="B89" s="3" t="s">
        <v>217</v>
      </c>
      <c r="C89" s="3" t="s">
        <v>133</v>
      </c>
      <c r="D89" s="3" t="s">
        <v>134</v>
      </c>
      <c r="E89" s="5" t="s">
        <v>139</v>
      </c>
      <c r="F89" s="5" t="s">
        <v>120</v>
      </c>
    </row>
    <row r="90" spans="1:6" ht="85.5" x14ac:dyDescent="0.25">
      <c r="A90" s="4" t="s">
        <v>218</v>
      </c>
      <c r="B90" s="3" t="s">
        <v>219</v>
      </c>
      <c r="C90" s="3" t="s">
        <v>133</v>
      </c>
      <c r="D90" s="3" t="s">
        <v>134</v>
      </c>
      <c r="E90" s="5" t="s">
        <v>139</v>
      </c>
      <c r="F90" s="5" t="s">
        <v>120</v>
      </c>
    </row>
    <row r="91" spans="1:6" ht="71.25" x14ac:dyDescent="0.25">
      <c r="A91" s="4" t="s">
        <v>220</v>
      </c>
      <c r="B91" s="3" t="s">
        <v>221</v>
      </c>
      <c r="C91" s="3" t="s">
        <v>133</v>
      </c>
      <c r="D91" s="3" t="s">
        <v>134</v>
      </c>
      <c r="E91" s="5" t="s">
        <v>139</v>
      </c>
      <c r="F91" s="5" t="s">
        <v>120</v>
      </c>
    </row>
    <row r="92" spans="1:6" ht="85.5" x14ac:dyDescent="0.25">
      <c r="A92" s="4" t="s">
        <v>222</v>
      </c>
      <c r="B92" s="3" t="s">
        <v>223</v>
      </c>
      <c r="C92" s="3" t="s">
        <v>133</v>
      </c>
      <c r="D92" s="3" t="s">
        <v>134</v>
      </c>
      <c r="E92" s="5" t="s">
        <v>139</v>
      </c>
      <c r="F92" s="5" t="s">
        <v>120</v>
      </c>
    </row>
    <row r="93" spans="1:6" ht="85.5" x14ac:dyDescent="0.25">
      <c r="A93" s="4" t="s">
        <v>224</v>
      </c>
      <c r="B93" s="3" t="s">
        <v>225</v>
      </c>
      <c r="C93" s="3" t="s">
        <v>133</v>
      </c>
      <c r="D93" s="3" t="s">
        <v>134</v>
      </c>
      <c r="E93" s="5" t="s">
        <v>139</v>
      </c>
      <c r="F93" s="5" t="s">
        <v>120</v>
      </c>
    </row>
    <row r="94" spans="1:6" ht="71.25" x14ac:dyDescent="0.25">
      <c r="A94" s="4" t="s">
        <v>226</v>
      </c>
      <c r="B94" s="3" t="s">
        <v>227</v>
      </c>
      <c r="C94" s="3" t="s">
        <v>133</v>
      </c>
      <c r="D94" s="3" t="s">
        <v>134</v>
      </c>
      <c r="E94" s="5" t="s">
        <v>139</v>
      </c>
      <c r="F94" s="5" t="s">
        <v>120</v>
      </c>
    </row>
    <row r="95" spans="1:6" ht="85.5" x14ac:dyDescent="0.25">
      <c r="A95" s="4" t="s">
        <v>228</v>
      </c>
      <c r="B95" s="3" t="s">
        <v>229</v>
      </c>
      <c r="C95" s="3" t="s">
        <v>133</v>
      </c>
      <c r="D95" s="3" t="s">
        <v>134</v>
      </c>
      <c r="E95" s="5" t="s">
        <v>139</v>
      </c>
      <c r="F95" s="5" t="s">
        <v>120</v>
      </c>
    </row>
    <row r="96" spans="1:6" ht="85.5" x14ac:dyDescent="0.25">
      <c r="A96" s="4" t="s">
        <v>230</v>
      </c>
      <c r="B96" s="3" t="s">
        <v>231</v>
      </c>
      <c r="C96" s="3" t="s">
        <v>133</v>
      </c>
      <c r="D96" s="3" t="s">
        <v>134</v>
      </c>
      <c r="E96" s="5" t="s">
        <v>139</v>
      </c>
      <c r="F96" s="5" t="s">
        <v>120</v>
      </c>
    </row>
    <row r="97" spans="1:6" ht="85.5" x14ac:dyDescent="0.25">
      <c r="A97" s="4" t="s">
        <v>232</v>
      </c>
      <c r="B97" s="3" t="s">
        <v>233</v>
      </c>
      <c r="C97" s="3" t="s">
        <v>133</v>
      </c>
      <c r="D97" s="3" t="s">
        <v>134</v>
      </c>
      <c r="E97" s="5" t="s">
        <v>139</v>
      </c>
      <c r="F97" s="5" t="s">
        <v>120</v>
      </c>
    </row>
    <row r="98" spans="1:6" ht="71.25" x14ac:dyDescent="0.25">
      <c r="A98" s="4" t="s">
        <v>234</v>
      </c>
      <c r="B98" s="3" t="s">
        <v>235</v>
      </c>
      <c r="C98" s="3" t="s">
        <v>133</v>
      </c>
      <c r="D98" s="3" t="s">
        <v>134</v>
      </c>
      <c r="E98" s="5" t="s">
        <v>139</v>
      </c>
      <c r="F98" s="5" t="s">
        <v>120</v>
      </c>
    </row>
    <row r="99" spans="1:6" ht="71.25" x14ac:dyDescent="0.25">
      <c r="A99" s="4" t="s">
        <v>236</v>
      </c>
      <c r="B99" s="3" t="s">
        <v>237</v>
      </c>
      <c r="C99" s="3" t="s">
        <v>133</v>
      </c>
      <c r="D99" s="3" t="s">
        <v>134</v>
      </c>
      <c r="E99" s="5" t="s">
        <v>139</v>
      </c>
      <c r="F99" s="5" t="s">
        <v>120</v>
      </c>
    </row>
    <row r="100" spans="1:6" ht="57" x14ac:dyDescent="0.25">
      <c r="A100" s="4" t="s">
        <v>238</v>
      </c>
      <c r="B100" s="3" t="s">
        <v>239</v>
      </c>
      <c r="C100" s="3" t="s">
        <v>133</v>
      </c>
      <c r="D100" s="3" t="s">
        <v>134</v>
      </c>
      <c r="E100" s="5" t="s">
        <v>139</v>
      </c>
      <c r="F100" s="5" t="s">
        <v>120</v>
      </c>
    </row>
    <row r="101" spans="1:6" ht="71.25" x14ac:dyDescent="0.25">
      <c r="A101" s="4" t="s">
        <v>240</v>
      </c>
      <c r="B101" s="3" t="s">
        <v>241</v>
      </c>
      <c r="C101" s="3" t="s">
        <v>133</v>
      </c>
      <c r="D101" s="3" t="s">
        <v>134</v>
      </c>
      <c r="E101" s="5" t="s">
        <v>139</v>
      </c>
      <c r="F101" s="5" t="s">
        <v>120</v>
      </c>
    </row>
    <row r="102" spans="1:6" ht="57" x14ac:dyDescent="0.25">
      <c r="A102" s="4" t="s">
        <v>242</v>
      </c>
      <c r="B102" s="3" t="s">
        <v>243</v>
      </c>
      <c r="C102" s="3" t="s">
        <v>133</v>
      </c>
      <c r="D102" s="3" t="s">
        <v>134</v>
      </c>
      <c r="E102" s="5" t="s">
        <v>139</v>
      </c>
      <c r="F102" s="5" t="s">
        <v>120</v>
      </c>
    </row>
    <row r="103" spans="1:6" ht="57" x14ac:dyDescent="0.25">
      <c r="A103" s="4" t="s">
        <v>244</v>
      </c>
      <c r="B103" s="3" t="s">
        <v>245</v>
      </c>
      <c r="C103" s="3" t="s">
        <v>133</v>
      </c>
      <c r="D103" s="3" t="s">
        <v>134</v>
      </c>
      <c r="E103" s="5" t="s">
        <v>139</v>
      </c>
      <c r="F103" s="5" t="s">
        <v>120</v>
      </c>
    </row>
    <row r="104" spans="1:6" ht="57" x14ac:dyDescent="0.25">
      <c r="A104" s="4" t="s">
        <v>246</v>
      </c>
      <c r="B104" s="3" t="s">
        <v>247</v>
      </c>
      <c r="C104" s="3" t="s">
        <v>133</v>
      </c>
      <c r="D104" s="3" t="s">
        <v>134</v>
      </c>
      <c r="E104" s="5" t="s">
        <v>139</v>
      </c>
      <c r="F104" s="5" t="s">
        <v>120</v>
      </c>
    </row>
    <row r="105" spans="1:6" ht="71.25" x14ac:dyDescent="0.25">
      <c r="A105" s="4" t="s">
        <v>248</v>
      </c>
      <c r="B105" s="3" t="s">
        <v>249</v>
      </c>
      <c r="C105" s="3" t="s">
        <v>133</v>
      </c>
      <c r="D105" s="3" t="s">
        <v>134</v>
      </c>
      <c r="E105" s="5" t="s">
        <v>139</v>
      </c>
      <c r="F105" s="5" t="s">
        <v>120</v>
      </c>
    </row>
    <row r="106" spans="1:6" ht="71.25" x14ac:dyDescent="0.25">
      <c r="A106" s="4" t="s">
        <v>250</v>
      </c>
      <c r="B106" s="3" t="s">
        <v>251</v>
      </c>
      <c r="C106" s="3" t="s">
        <v>133</v>
      </c>
      <c r="D106" s="3" t="s">
        <v>134</v>
      </c>
      <c r="E106" s="5" t="s">
        <v>139</v>
      </c>
      <c r="F106" s="5" t="s">
        <v>120</v>
      </c>
    </row>
    <row r="107" spans="1:6" ht="71.25" x14ac:dyDescent="0.25">
      <c r="A107" s="4" t="s">
        <v>252</v>
      </c>
      <c r="B107" s="3" t="s">
        <v>253</v>
      </c>
      <c r="C107" s="3" t="s">
        <v>133</v>
      </c>
      <c r="D107" s="3" t="s">
        <v>134</v>
      </c>
      <c r="E107" s="5" t="s">
        <v>139</v>
      </c>
      <c r="F107" s="5" t="s">
        <v>120</v>
      </c>
    </row>
    <row r="108" spans="1:6" ht="57" x14ac:dyDescent="0.25">
      <c r="A108" s="4" t="s">
        <v>254</v>
      </c>
      <c r="B108" s="3" t="s">
        <v>255</v>
      </c>
      <c r="C108" s="3" t="s">
        <v>133</v>
      </c>
      <c r="D108" s="3" t="s">
        <v>134</v>
      </c>
      <c r="E108" s="5" t="s">
        <v>139</v>
      </c>
      <c r="F108" s="5" t="s">
        <v>120</v>
      </c>
    </row>
    <row r="109" spans="1:6" ht="57" x14ac:dyDescent="0.25">
      <c r="A109" s="4" t="s">
        <v>256</v>
      </c>
      <c r="B109" s="3" t="s">
        <v>257</v>
      </c>
      <c r="C109" s="3" t="s">
        <v>133</v>
      </c>
      <c r="D109" s="3" t="s">
        <v>134</v>
      </c>
      <c r="E109" s="5" t="s">
        <v>139</v>
      </c>
      <c r="F109" s="5" t="s">
        <v>120</v>
      </c>
    </row>
    <row r="110" spans="1:6" ht="42.75" x14ac:dyDescent="0.25">
      <c r="A110" s="4" t="s">
        <v>258</v>
      </c>
      <c r="B110" s="3" t="s">
        <v>259</v>
      </c>
      <c r="C110" s="3" t="s">
        <v>133</v>
      </c>
      <c r="D110" s="3" t="s">
        <v>260</v>
      </c>
      <c r="E110" s="5" t="s">
        <v>139</v>
      </c>
      <c r="F110" s="5" t="s">
        <v>261</v>
      </c>
    </row>
    <row r="111" spans="1:6" ht="71.25" x14ac:dyDescent="0.25">
      <c r="A111" s="4" t="s">
        <v>262</v>
      </c>
      <c r="B111" s="3" t="s">
        <v>263</v>
      </c>
      <c r="C111" s="3" t="s">
        <v>133</v>
      </c>
      <c r="D111" s="3" t="s">
        <v>260</v>
      </c>
      <c r="E111" s="5" t="s">
        <v>139</v>
      </c>
      <c r="F111" s="5" t="s">
        <v>261</v>
      </c>
    </row>
    <row r="112" spans="1:6" ht="42.75" x14ac:dyDescent="0.25">
      <c r="A112" s="4" t="s">
        <v>264</v>
      </c>
      <c r="B112" s="3" t="s">
        <v>265</v>
      </c>
      <c r="C112" s="3" t="s">
        <v>133</v>
      </c>
      <c r="D112" s="3" t="s">
        <v>260</v>
      </c>
      <c r="E112" s="5" t="s">
        <v>139</v>
      </c>
      <c r="F112" s="5" t="s">
        <v>261</v>
      </c>
    </row>
    <row r="113" spans="1:6" ht="71.25" x14ac:dyDescent="0.25">
      <c r="A113" s="4" t="s">
        <v>266</v>
      </c>
      <c r="B113" s="3" t="s">
        <v>267</v>
      </c>
      <c r="C113" s="3" t="s">
        <v>133</v>
      </c>
      <c r="D113" s="3" t="s">
        <v>260</v>
      </c>
      <c r="E113" s="5" t="s">
        <v>139</v>
      </c>
      <c r="F113" s="5" t="s">
        <v>261</v>
      </c>
    </row>
    <row r="114" spans="1:6" ht="85.5" x14ac:dyDescent="0.25">
      <c r="A114" s="4" t="s">
        <v>268</v>
      </c>
      <c r="B114" s="3" t="s">
        <v>269</v>
      </c>
      <c r="C114" s="3" t="s">
        <v>133</v>
      </c>
      <c r="D114" s="3" t="s">
        <v>260</v>
      </c>
      <c r="E114" s="5" t="s">
        <v>139</v>
      </c>
      <c r="F114" s="5" t="s">
        <v>261</v>
      </c>
    </row>
    <row r="115" spans="1:6" ht="57" x14ac:dyDescent="0.25">
      <c r="A115" s="4" t="s">
        <v>270</v>
      </c>
      <c r="B115" s="3" t="s">
        <v>271</v>
      </c>
      <c r="C115" s="3" t="s">
        <v>133</v>
      </c>
      <c r="D115" s="3" t="s">
        <v>260</v>
      </c>
      <c r="E115" s="5" t="s">
        <v>139</v>
      </c>
      <c r="F115" s="5" t="s">
        <v>261</v>
      </c>
    </row>
    <row r="116" spans="1:6" ht="42.75" x14ac:dyDescent="0.25">
      <c r="A116" s="4" t="s">
        <v>272</v>
      </c>
      <c r="B116" s="3" t="s">
        <v>273</v>
      </c>
      <c r="C116" s="3" t="s">
        <v>133</v>
      </c>
      <c r="D116" s="3" t="s">
        <v>260</v>
      </c>
      <c r="E116" s="5" t="s">
        <v>139</v>
      </c>
      <c r="F116" s="5" t="s">
        <v>261</v>
      </c>
    </row>
    <row r="117" spans="1:6" ht="71.25" x14ac:dyDescent="0.25">
      <c r="A117" s="4" t="s">
        <v>274</v>
      </c>
      <c r="B117" s="3" t="s">
        <v>275</v>
      </c>
      <c r="C117" s="3" t="s">
        <v>133</v>
      </c>
      <c r="D117" s="3" t="s">
        <v>260</v>
      </c>
      <c r="E117" s="5" t="s">
        <v>139</v>
      </c>
      <c r="F117" s="5" t="s">
        <v>261</v>
      </c>
    </row>
    <row r="118" spans="1:6" ht="71.25" x14ac:dyDescent="0.25">
      <c r="A118" s="4" t="s">
        <v>276</v>
      </c>
      <c r="B118" s="3" t="s">
        <v>277</v>
      </c>
      <c r="C118" s="3" t="s">
        <v>133</v>
      </c>
      <c r="D118" s="3" t="s">
        <v>260</v>
      </c>
      <c r="E118" s="5" t="s">
        <v>139</v>
      </c>
      <c r="F118" s="5" t="s">
        <v>261</v>
      </c>
    </row>
    <row r="119" spans="1:6" ht="42.75" x14ac:dyDescent="0.25">
      <c r="A119" s="4" t="s">
        <v>278</v>
      </c>
      <c r="B119" s="3" t="s">
        <v>279</v>
      </c>
      <c r="C119" s="3" t="s">
        <v>133</v>
      </c>
      <c r="D119" s="3" t="s">
        <v>260</v>
      </c>
      <c r="E119" s="5" t="s">
        <v>139</v>
      </c>
      <c r="F119" s="5" t="s">
        <v>261</v>
      </c>
    </row>
    <row r="120" spans="1:6" ht="57" x14ac:dyDescent="0.25">
      <c r="A120" s="4" t="s">
        <v>280</v>
      </c>
      <c r="B120" s="3" t="s">
        <v>281</v>
      </c>
      <c r="C120" s="3" t="s">
        <v>133</v>
      </c>
      <c r="D120" s="3" t="s">
        <v>260</v>
      </c>
      <c r="E120" s="5" t="s">
        <v>139</v>
      </c>
      <c r="F120" s="5" t="s">
        <v>261</v>
      </c>
    </row>
    <row r="121" spans="1:6" ht="71.25" x14ac:dyDescent="0.25">
      <c r="A121" s="4" t="s">
        <v>282</v>
      </c>
      <c r="B121" s="3" t="s">
        <v>283</v>
      </c>
      <c r="C121" s="3" t="s">
        <v>133</v>
      </c>
      <c r="D121" s="3" t="s">
        <v>260</v>
      </c>
      <c r="E121" s="5" t="s">
        <v>139</v>
      </c>
      <c r="F121" s="5" t="s">
        <v>261</v>
      </c>
    </row>
    <row r="122" spans="1:6" ht="85.5" x14ac:dyDescent="0.25">
      <c r="A122" s="4" t="s">
        <v>284</v>
      </c>
      <c r="B122" s="3" t="s">
        <v>285</v>
      </c>
      <c r="C122" s="3" t="s">
        <v>133</v>
      </c>
      <c r="D122" s="3" t="s">
        <v>286</v>
      </c>
      <c r="E122" s="5" t="s">
        <v>53</v>
      </c>
      <c r="F122" s="5" t="s">
        <v>287</v>
      </c>
    </row>
    <row r="123" spans="1:6" ht="42.75" x14ac:dyDescent="0.25">
      <c r="A123" s="4" t="s">
        <v>288</v>
      </c>
      <c r="B123" s="3" t="s">
        <v>289</v>
      </c>
      <c r="C123" s="3" t="s">
        <v>133</v>
      </c>
      <c r="D123" s="3" t="s">
        <v>286</v>
      </c>
      <c r="E123" s="5" t="s">
        <v>290</v>
      </c>
      <c r="F123" s="5" t="s">
        <v>291</v>
      </c>
    </row>
    <row r="124" spans="1:6" ht="71.25" x14ac:dyDescent="0.25">
      <c r="A124" s="4" t="s">
        <v>292</v>
      </c>
      <c r="B124" s="3" t="s">
        <v>293</v>
      </c>
      <c r="C124" s="3" t="s">
        <v>133</v>
      </c>
      <c r="D124" s="3" t="s">
        <v>286</v>
      </c>
      <c r="E124" s="5" t="s">
        <v>53</v>
      </c>
      <c r="F124" s="5" t="s">
        <v>294</v>
      </c>
    </row>
    <row r="125" spans="1:6" ht="42.75" x14ac:dyDescent="0.25">
      <c r="A125" s="4" t="s">
        <v>295</v>
      </c>
      <c r="B125" s="3" t="s">
        <v>296</v>
      </c>
      <c r="C125" s="3" t="s">
        <v>133</v>
      </c>
      <c r="D125" s="3" t="s">
        <v>286</v>
      </c>
      <c r="E125" s="5" t="s">
        <v>297</v>
      </c>
      <c r="F125" s="5" t="s">
        <v>136</v>
      </c>
    </row>
    <row r="126" spans="1:6" ht="42.75" x14ac:dyDescent="0.25">
      <c r="A126" s="4" t="s">
        <v>298</v>
      </c>
      <c r="B126" s="3" t="s">
        <v>299</v>
      </c>
      <c r="C126" s="3" t="s">
        <v>133</v>
      </c>
      <c r="D126" s="3" t="s">
        <v>286</v>
      </c>
      <c r="E126" s="5" t="s">
        <v>300</v>
      </c>
      <c r="F126" s="5" t="s">
        <v>136</v>
      </c>
    </row>
    <row r="127" spans="1:6" ht="128.25" x14ac:dyDescent="0.25">
      <c r="A127" s="4" t="s">
        <v>301</v>
      </c>
      <c r="B127" s="3" t="s">
        <v>302</v>
      </c>
      <c r="C127" s="3" t="s">
        <v>133</v>
      </c>
      <c r="D127" s="3" t="s">
        <v>286</v>
      </c>
      <c r="E127" s="5" t="s">
        <v>53</v>
      </c>
      <c r="F127" s="5" t="s">
        <v>303</v>
      </c>
    </row>
    <row r="128" spans="1:6" ht="71.25" x14ac:dyDescent="0.25">
      <c r="A128" s="4" t="s">
        <v>304</v>
      </c>
      <c r="B128" s="3" t="s">
        <v>305</v>
      </c>
      <c r="C128" s="3" t="s">
        <v>133</v>
      </c>
      <c r="D128" s="3" t="s">
        <v>286</v>
      </c>
      <c r="E128" s="5" t="s">
        <v>53</v>
      </c>
      <c r="F128" s="5" t="s">
        <v>303</v>
      </c>
    </row>
    <row r="129" spans="1:6" ht="85.5" x14ac:dyDescent="0.25">
      <c r="A129" s="4" t="s">
        <v>306</v>
      </c>
      <c r="B129" s="3" t="s">
        <v>307</v>
      </c>
      <c r="C129" s="3" t="s">
        <v>133</v>
      </c>
      <c r="D129" s="3" t="s">
        <v>308</v>
      </c>
      <c r="E129" s="5" t="s">
        <v>53</v>
      </c>
      <c r="F129" s="5" t="s">
        <v>120</v>
      </c>
    </row>
    <row r="130" spans="1:6" ht="99.75" x14ac:dyDescent="0.25">
      <c r="A130" s="6" t="s">
        <v>309</v>
      </c>
      <c r="B130" s="3" t="s">
        <v>310</v>
      </c>
      <c r="C130" s="6" t="s">
        <v>370</v>
      </c>
      <c r="D130" s="6" t="s">
        <v>311</v>
      </c>
      <c r="E130" s="6" t="s">
        <v>53</v>
      </c>
      <c r="F130" s="7" t="s">
        <v>120</v>
      </c>
    </row>
    <row r="131" spans="1:6" ht="57" x14ac:dyDescent="0.25">
      <c r="A131" s="6" t="s">
        <v>312</v>
      </c>
      <c r="B131" s="3" t="s">
        <v>313</v>
      </c>
      <c r="C131" s="6" t="s">
        <v>370</v>
      </c>
      <c r="D131" s="6" t="s">
        <v>311</v>
      </c>
      <c r="E131" s="6" t="s">
        <v>53</v>
      </c>
      <c r="F131" s="6" t="s">
        <v>120</v>
      </c>
    </row>
    <row r="132" spans="1:6" ht="71.25" x14ac:dyDescent="0.25">
      <c r="A132" s="6" t="s">
        <v>314</v>
      </c>
      <c r="B132" s="3" t="s">
        <v>315</v>
      </c>
      <c r="C132" s="6" t="s">
        <v>370</v>
      </c>
      <c r="D132" s="6" t="s">
        <v>311</v>
      </c>
      <c r="E132" s="6" t="s">
        <v>53</v>
      </c>
      <c r="F132" s="6" t="s">
        <v>120</v>
      </c>
    </row>
    <row r="133" spans="1:6" ht="71.25" x14ac:dyDescent="0.25">
      <c r="A133" s="6" t="s">
        <v>316</v>
      </c>
      <c r="B133" s="3" t="s">
        <v>317</v>
      </c>
      <c r="C133" s="6" t="s">
        <v>370</v>
      </c>
      <c r="D133" s="6" t="s">
        <v>311</v>
      </c>
      <c r="E133" s="6" t="s">
        <v>53</v>
      </c>
      <c r="F133" s="6" t="s">
        <v>120</v>
      </c>
    </row>
    <row r="134" spans="1:6" ht="71.25" x14ac:dyDescent="0.25">
      <c r="A134" s="6" t="s">
        <v>318</v>
      </c>
      <c r="B134" s="3" t="s">
        <v>317</v>
      </c>
      <c r="C134" s="6" t="s">
        <v>370</v>
      </c>
      <c r="D134" s="6" t="s">
        <v>311</v>
      </c>
      <c r="E134" s="6" t="s">
        <v>53</v>
      </c>
      <c r="F134" s="6" t="s">
        <v>120</v>
      </c>
    </row>
    <row r="135" spans="1:6" ht="57" x14ac:dyDescent="0.25">
      <c r="A135" s="6" t="s">
        <v>319</v>
      </c>
      <c r="B135" s="3" t="s">
        <v>320</v>
      </c>
      <c r="C135" s="6" t="s">
        <v>370</v>
      </c>
      <c r="D135" s="6" t="s">
        <v>311</v>
      </c>
      <c r="E135" s="6" t="s">
        <v>53</v>
      </c>
      <c r="F135" s="6" t="s">
        <v>120</v>
      </c>
    </row>
    <row r="136" spans="1:6" ht="71.25" x14ac:dyDescent="0.25">
      <c r="A136" s="6" t="s">
        <v>321</v>
      </c>
      <c r="B136" s="3" t="s">
        <v>322</v>
      </c>
      <c r="C136" s="6" t="s">
        <v>370</v>
      </c>
      <c r="D136" s="6" t="s">
        <v>323</v>
      </c>
      <c r="E136" s="6" t="s">
        <v>53</v>
      </c>
      <c r="F136" s="6" t="s">
        <v>120</v>
      </c>
    </row>
    <row r="137" spans="1:6" ht="42.75" x14ac:dyDescent="0.25">
      <c r="A137" s="6" t="s">
        <v>324</v>
      </c>
      <c r="B137" s="3" t="s">
        <v>325</v>
      </c>
      <c r="C137" s="6" t="s">
        <v>370</v>
      </c>
      <c r="D137" s="6" t="s">
        <v>323</v>
      </c>
      <c r="E137" s="6" t="s">
        <v>53</v>
      </c>
      <c r="F137" s="6" t="s">
        <v>120</v>
      </c>
    </row>
    <row r="138" spans="1:6" ht="42.75" x14ac:dyDescent="0.25">
      <c r="A138" s="6" t="s">
        <v>326</v>
      </c>
      <c r="B138" s="3" t="s">
        <v>325</v>
      </c>
      <c r="C138" s="6" t="s">
        <v>370</v>
      </c>
      <c r="D138" s="6" t="s">
        <v>327</v>
      </c>
      <c r="E138" s="6" t="s">
        <v>53</v>
      </c>
      <c r="F138" s="6" t="s">
        <v>120</v>
      </c>
    </row>
    <row r="139" spans="1:6" ht="85.5" x14ac:dyDescent="0.25">
      <c r="A139" s="6" t="s">
        <v>328</v>
      </c>
      <c r="B139" s="3" t="s">
        <v>329</v>
      </c>
      <c r="C139" s="6" t="s">
        <v>370</v>
      </c>
      <c r="D139" s="6" t="s">
        <v>311</v>
      </c>
      <c r="E139" s="6" t="s">
        <v>53</v>
      </c>
      <c r="F139" s="6" t="s">
        <v>120</v>
      </c>
    </row>
    <row r="140" spans="1:6" ht="71.25" x14ac:dyDescent="0.25">
      <c r="A140" s="6" t="s">
        <v>330</v>
      </c>
      <c r="B140" s="3" t="s">
        <v>331</v>
      </c>
      <c r="C140" s="6" t="s">
        <v>371</v>
      </c>
      <c r="D140" s="6" t="s">
        <v>332</v>
      </c>
      <c r="E140" s="6" t="s">
        <v>139</v>
      </c>
      <c r="F140" s="6" t="s">
        <v>333</v>
      </c>
    </row>
    <row r="141" spans="1:6" ht="42.75" x14ac:dyDescent="0.25">
      <c r="A141" s="6" t="s">
        <v>335</v>
      </c>
      <c r="B141" s="3" t="s">
        <v>336</v>
      </c>
      <c r="C141" s="6" t="s">
        <v>369</v>
      </c>
      <c r="D141" s="6" t="s">
        <v>337</v>
      </c>
      <c r="E141" s="6" t="s">
        <v>139</v>
      </c>
      <c r="F141" s="6" t="s">
        <v>333</v>
      </c>
    </row>
    <row r="142" spans="1:6" ht="57" x14ac:dyDescent="0.25">
      <c r="A142" s="6" t="s">
        <v>338</v>
      </c>
      <c r="B142" s="3" t="s">
        <v>340</v>
      </c>
      <c r="C142" s="6" t="s">
        <v>369</v>
      </c>
      <c r="D142" s="6" t="s">
        <v>339</v>
      </c>
      <c r="E142" s="6" t="s">
        <v>139</v>
      </c>
      <c r="F142" s="6" t="s">
        <v>333</v>
      </c>
    </row>
    <row r="143" spans="1:6" ht="71.25" x14ac:dyDescent="0.25">
      <c r="A143" s="6" t="s">
        <v>341</v>
      </c>
      <c r="B143" s="3" t="s">
        <v>342</v>
      </c>
      <c r="C143" s="6" t="s">
        <v>368</v>
      </c>
      <c r="D143" s="6" t="s">
        <v>343</v>
      </c>
      <c r="E143" s="6" t="s">
        <v>139</v>
      </c>
      <c r="F143" s="6" t="s">
        <v>333</v>
      </c>
    </row>
    <row r="144" spans="1:6" ht="71.25" x14ac:dyDescent="0.25">
      <c r="A144" s="6" t="s">
        <v>344</v>
      </c>
      <c r="B144" s="3" t="s">
        <v>345</v>
      </c>
      <c r="C144" s="6" t="s">
        <v>368</v>
      </c>
      <c r="D144" s="6" t="s">
        <v>343</v>
      </c>
      <c r="E144" s="6" t="s">
        <v>139</v>
      </c>
      <c r="F144" s="6" t="s">
        <v>333</v>
      </c>
    </row>
    <row r="145" spans="1:6" ht="71.25" x14ac:dyDescent="0.25">
      <c r="A145" s="6" t="s">
        <v>346</v>
      </c>
      <c r="B145" s="3" t="s">
        <v>347</v>
      </c>
      <c r="C145" s="6" t="s">
        <v>368</v>
      </c>
      <c r="D145" s="6" t="s">
        <v>343</v>
      </c>
      <c r="E145" s="6" t="s">
        <v>139</v>
      </c>
      <c r="F145" s="6" t="s">
        <v>333</v>
      </c>
    </row>
    <row r="146" spans="1:6" ht="71.25" x14ac:dyDescent="0.25">
      <c r="A146" s="6" t="s">
        <v>348</v>
      </c>
      <c r="B146" s="3" t="s">
        <v>349</v>
      </c>
      <c r="C146" s="6" t="s">
        <v>368</v>
      </c>
      <c r="D146" s="6" t="s">
        <v>343</v>
      </c>
      <c r="E146" s="6" t="s">
        <v>139</v>
      </c>
      <c r="F146" s="6" t="s">
        <v>333</v>
      </c>
    </row>
    <row r="147" spans="1:6" ht="71.25" x14ac:dyDescent="0.25">
      <c r="A147" s="6" t="s">
        <v>350</v>
      </c>
      <c r="B147" s="3" t="s">
        <v>351</v>
      </c>
      <c r="C147" s="6" t="s">
        <v>368</v>
      </c>
      <c r="D147" s="6" t="s">
        <v>343</v>
      </c>
      <c r="E147" s="6" t="s">
        <v>139</v>
      </c>
      <c r="F147" s="6" t="s">
        <v>333</v>
      </c>
    </row>
    <row r="148" spans="1:6" ht="42.75" x14ac:dyDescent="0.25">
      <c r="A148" s="6" t="s">
        <v>352</v>
      </c>
      <c r="B148" s="3" t="s">
        <v>353</v>
      </c>
      <c r="C148" s="6" t="s">
        <v>368</v>
      </c>
      <c r="D148" s="6" t="s">
        <v>343</v>
      </c>
      <c r="E148" s="6" t="s">
        <v>139</v>
      </c>
      <c r="F148" s="6" t="s">
        <v>333</v>
      </c>
    </row>
    <row r="149" spans="1:6" ht="42.75" x14ac:dyDescent="0.25">
      <c r="A149" s="6" t="s">
        <v>354</v>
      </c>
      <c r="B149" s="3" t="s">
        <v>355</v>
      </c>
      <c r="C149" s="6" t="s">
        <v>368</v>
      </c>
      <c r="D149" s="6" t="s">
        <v>356</v>
      </c>
      <c r="E149" s="6" t="s">
        <v>139</v>
      </c>
      <c r="F149" s="6" t="s">
        <v>333</v>
      </c>
    </row>
    <row r="150" spans="1:6" ht="42.75" x14ac:dyDescent="0.25">
      <c r="A150" s="6" t="s">
        <v>357</v>
      </c>
      <c r="B150" s="3" t="s">
        <v>358</v>
      </c>
      <c r="C150" s="6" t="s">
        <v>368</v>
      </c>
      <c r="D150" s="6" t="s">
        <v>356</v>
      </c>
      <c r="E150" s="6" t="s">
        <v>139</v>
      </c>
      <c r="F150" s="6" t="s">
        <v>333</v>
      </c>
    </row>
    <row r="151" spans="1:6" ht="42.75" x14ac:dyDescent="0.25">
      <c r="A151" s="6" t="s">
        <v>359</v>
      </c>
      <c r="B151" s="6" t="s">
        <v>360</v>
      </c>
      <c r="C151" s="6" t="s">
        <v>368</v>
      </c>
      <c r="D151" s="6" t="s">
        <v>356</v>
      </c>
      <c r="E151" s="6" t="s">
        <v>139</v>
      </c>
      <c r="F151" s="6" t="s">
        <v>333</v>
      </c>
    </row>
    <row r="152" spans="1:6" ht="42.75" x14ac:dyDescent="0.25">
      <c r="A152" s="6" t="s">
        <v>361</v>
      </c>
      <c r="B152" s="6" t="s">
        <v>362</v>
      </c>
      <c r="C152" s="6" t="s">
        <v>368</v>
      </c>
      <c r="D152" s="6" t="s">
        <v>363</v>
      </c>
      <c r="E152" s="6" t="s">
        <v>139</v>
      </c>
      <c r="F152" s="6" t="s">
        <v>333</v>
      </c>
    </row>
    <row r="153" spans="1:6" ht="85.5" x14ac:dyDescent="0.25">
      <c r="A153" s="6" t="s">
        <v>364</v>
      </c>
      <c r="B153" s="6" t="s">
        <v>365</v>
      </c>
      <c r="C153" s="6" t="s">
        <v>368</v>
      </c>
      <c r="D153" s="6" t="s">
        <v>363</v>
      </c>
      <c r="E153" s="6" t="s">
        <v>139</v>
      </c>
      <c r="F153" s="6" t="s">
        <v>333</v>
      </c>
    </row>
    <row r="154" spans="1:6" ht="42.75" x14ac:dyDescent="0.25">
      <c r="A154" s="6" t="s">
        <v>366</v>
      </c>
      <c r="B154" s="6" t="s">
        <v>367</v>
      </c>
      <c r="C154" s="6" t="s">
        <v>368</v>
      </c>
      <c r="D154" s="6" t="s">
        <v>363</v>
      </c>
      <c r="E154" s="6" t="s">
        <v>139</v>
      </c>
      <c r="F154" s="6" t="s">
        <v>333</v>
      </c>
    </row>
  </sheetData>
  <mergeCells count="1">
    <mergeCell ref="A1:F1"/>
  </mergeCells>
  <dataValidations count="8">
    <dataValidation type="list" allowBlank="1" showInputMessage="1" showErrorMessage="1" sqref="E5:E8 E37:E42 E130:E139 E143:E154">
      <formula1>$K$2:$K$7</formula1>
    </dataValidation>
    <dataValidation type="list" allowBlank="1" showInputMessage="1" showErrorMessage="1" sqref="F43:F48">
      <formula1>$L$2:$L$3</formula1>
      <formula2>0</formula2>
    </dataValidation>
    <dataValidation type="list" allowBlank="1" showInputMessage="1" showErrorMessage="1" sqref="E43:E48">
      <formula1>$K$2:$K$8</formula1>
      <formula2>0</formula2>
    </dataValidation>
    <dataValidation type="list" allowBlank="1" showInputMessage="1" showErrorMessage="1" sqref="F37 F130 F143">
      <formula1>$L$2:$L$4</formula1>
    </dataValidation>
    <dataValidation type="list" allowBlank="1" showInputMessage="1" showErrorMessage="1" sqref="E51:E129">
      <formula1>$K$2:$K$8</formula1>
    </dataValidation>
    <dataValidation type="list" allowBlank="1" showInputMessage="1" showErrorMessage="1" sqref="F51">
      <formula1>$L$2:$L$5</formula1>
    </dataValidation>
    <dataValidation type="list" allowBlank="1" showInputMessage="1" showErrorMessage="1" sqref="E140">
      <formula1>$K$2:$K$7</formula1>
      <formula2>0</formula2>
    </dataValidation>
    <dataValidation type="list" allowBlank="1" showInputMessage="1" showErrorMessage="1" sqref="F140">
      <formula1>$L$2:$L$4</formula1>
      <formula2>0</formula2>
    </dataValidation>
  </dataValidations>
  <printOptions horizontalCentered="1"/>
  <pageMargins left="0.51181102362204722" right="0.51181102362204722" top="0.78740157480314965" bottom="0.78740157480314965" header="0.31496062992125984" footer="0.31496062992125984"/>
  <pageSetup paperSize="9" scale="76" fitToHeight="60" orientation="landscape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M11"/>
  <sheetViews>
    <sheetView workbookViewId="0">
      <selection activeCell="G5" sqref="G5"/>
    </sheetView>
  </sheetViews>
  <sheetFormatPr defaultRowHeight="14.25" x14ac:dyDescent="0.25"/>
  <cols>
    <col min="1" max="1" width="9.140625" style="9"/>
    <col min="2" max="2" width="51.140625" style="9" customWidth="1"/>
    <col min="3" max="12" width="12" style="9" customWidth="1"/>
    <col min="13" max="13" width="15.7109375" style="9" customWidth="1"/>
    <col min="14" max="16384" width="9.140625" style="9"/>
  </cols>
  <sheetData>
    <row r="1" spans="1:13" ht="99.95" customHeight="1" x14ac:dyDescent="0.25">
      <c r="A1" s="9">
        <v>2</v>
      </c>
      <c r="B1" s="14" t="s">
        <v>372</v>
      </c>
      <c r="C1" s="15" t="s">
        <v>408</v>
      </c>
      <c r="D1" s="15" t="s">
        <v>373</v>
      </c>
      <c r="E1" s="15" t="s">
        <v>410</v>
      </c>
      <c r="F1" s="15" t="s">
        <v>411</v>
      </c>
      <c r="G1" s="15" t="s">
        <v>409</v>
      </c>
      <c r="H1" s="15" t="s">
        <v>412</v>
      </c>
      <c r="I1" s="15" t="s">
        <v>413</v>
      </c>
      <c r="J1" s="15" t="s">
        <v>414</v>
      </c>
      <c r="K1" s="15" t="s">
        <v>374</v>
      </c>
      <c r="L1" s="15" t="s">
        <v>375</v>
      </c>
      <c r="M1" s="24" t="s">
        <v>380</v>
      </c>
    </row>
    <row r="2" spans="1:13" x14ac:dyDescent="0.25">
      <c r="B2" s="18" t="s">
        <v>376</v>
      </c>
      <c r="C2" s="18">
        <v>5</v>
      </c>
      <c r="D2" s="18">
        <v>4</v>
      </c>
      <c r="E2" s="18">
        <v>4</v>
      </c>
      <c r="F2" s="18">
        <v>2</v>
      </c>
      <c r="G2" s="18">
        <v>3</v>
      </c>
      <c r="H2" s="18">
        <v>5</v>
      </c>
      <c r="I2" s="18">
        <v>3</v>
      </c>
      <c r="J2" s="18">
        <v>4</v>
      </c>
      <c r="K2" s="18">
        <v>2</v>
      </c>
      <c r="L2" s="18">
        <v>4</v>
      </c>
      <c r="M2" s="24"/>
    </row>
    <row r="3" spans="1:13" ht="48" customHeight="1" x14ac:dyDescent="0.25">
      <c r="A3" s="17" t="s">
        <v>386</v>
      </c>
      <c r="B3" s="18" t="s">
        <v>377</v>
      </c>
      <c r="C3" s="17" t="s">
        <v>378</v>
      </c>
      <c r="D3" s="17" t="s">
        <v>379</v>
      </c>
      <c r="E3" s="17" t="s">
        <v>379</v>
      </c>
      <c r="F3" s="17" t="s">
        <v>379</v>
      </c>
      <c r="G3" s="17" t="s">
        <v>379</v>
      </c>
      <c r="H3" s="17" t="s">
        <v>379</v>
      </c>
      <c r="I3" s="17" t="s">
        <v>379</v>
      </c>
      <c r="J3" s="17" t="s">
        <v>379</v>
      </c>
      <c r="K3" s="17" t="s">
        <v>379</v>
      </c>
      <c r="L3" s="17" t="s">
        <v>379</v>
      </c>
      <c r="M3" s="24"/>
    </row>
    <row r="4" spans="1:13" ht="39.950000000000003" customHeight="1" x14ac:dyDescent="0.25">
      <c r="A4" s="11" t="str">
        <f>IF(AND(COUNT($C4:$L4)=0,$M4=0),"-",RANK(M4,$M$4:$M$1048576,0))</f>
        <v>-</v>
      </c>
      <c r="B4" s="12" t="str">
        <f>BASE!A141</f>
        <v>Manifestações Recebidas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6">
        <f>(C4*C$2)+(D4*D$2)+(E4*E$2)+(F4*F$2)+(G4*G$2)+(H4*H$2)+(I4*I$2)+(J4*J$2)+(K4*K$2)+(L4*L$2)</f>
        <v>0</v>
      </c>
    </row>
    <row r="5" spans="1:13" ht="39.950000000000003" customHeight="1" x14ac:dyDescent="0.25">
      <c r="A5" s="11" t="str">
        <f>IF(AND(COUNT($C5:$L5)=0,$M5=0),"-",RANK(M5,$M$4:$M$1048576,0))</f>
        <v>-</v>
      </c>
      <c r="B5" s="12" t="str">
        <f>BASE!A142</f>
        <v>Pedidos de Informação Recebidos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6">
        <f t="shared" ref="M5" si="0">(C5*C$2)+(D5*D$2)+(E5*E$2)+(F5*F$2)+(G5*G$2)+(H5*H$2)+(I5*I$2)+(J5*J$2)+(K5*K$2)+(L5*L$2)</f>
        <v>0</v>
      </c>
    </row>
    <row r="7" spans="1:13" ht="15" x14ac:dyDescent="0.25">
      <c r="B7" s="25" t="s">
        <v>381</v>
      </c>
      <c r="C7" s="25"/>
    </row>
    <row r="8" spans="1:13" x14ac:dyDescent="0.25">
      <c r="B8" s="10" t="s">
        <v>382</v>
      </c>
      <c r="C8" s="10">
        <v>0</v>
      </c>
    </row>
    <row r="9" spans="1:13" x14ac:dyDescent="0.25">
      <c r="B9" s="10" t="s">
        <v>383</v>
      </c>
      <c r="C9" s="10">
        <v>1</v>
      </c>
    </row>
    <row r="10" spans="1:13" x14ac:dyDescent="0.25">
      <c r="B10" s="10" t="s">
        <v>384</v>
      </c>
      <c r="C10" s="10">
        <v>2</v>
      </c>
    </row>
    <row r="11" spans="1:13" x14ac:dyDescent="0.25">
      <c r="B11" s="10" t="s">
        <v>385</v>
      </c>
      <c r="C11" s="10">
        <v>3</v>
      </c>
    </row>
  </sheetData>
  <dataConsolidate/>
  <mergeCells count="2">
    <mergeCell ref="M1:M3"/>
    <mergeCell ref="B7:C7"/>
  </mergeCells>
  <conditionalFormatting sqref="A4:A5">
    <cfRule type="colorScale" priority="8">
      <colorScale>
        <cfvo type="min"/>
        <cfvo type="max"/>
        <color rgb="FF63BE7B"/>
        <color rgb="FFFFEF9C"/>
      </colorScale>
    </cfRule>
  </conditionalFormatting>
  <dataValidations count="11">
    <dataValidation allowBlank="1" showInputMessage="1" showErrorMessage="1" prompt="Possui obrigatoriedade legal/compromisso assumido de disponibilização daquele dado (Resolução nº03 CGINDA, Art.1º, III)" sqref="F1"/>
    <dataValidation allowBlank="1" showInputMessage="1" showErrorMessage="1" prompt="Refere-se a projetos estratégicos do governo (Resolução nº03 CGINDA, Art.1º, IV)" sqref="G1"/>
    <dataValidation allowBlank="1" showInputMessage="1" showErrorMessage="1" prompt="Demostra resultados diretos e efetivos dos serviços públicos (Resolução nº03 CGINDA, Art.1º, V)" sqref="H1"/>
    <dataValidation allowBlank="1" showInputMessage="1" showErrorMessage="1" prompt="Capacidade de fomento ao desenvolvimento sustentável (Resolução nº03 CGINDA, Art.1º, VI)" sqref="I1"/>
    <dataValidation allowBlank="1" showInputMessage="1" showErrorMessage="1" prompt="Possíbilidade de fomento a novos negócios na sociedade (Resolução nº03 CGINDA, Art.1º, VII)" sqref="J1"/>
    <dataValidation allowBlank="1" showInputMessage="1" showErrorMessage="1" prompt="Alinhamento perante o Planejamento Estratégico " sqref="K1"/>
    <dataValidation allowBlank="1" showInputMessage="1" showErrorMessage="1" prompt="Refere-se a um sistema estruturante e/ou utilizado por vários órgãos" sqref="L1"/>
    <dataValidation allowBlank="1" showInputMessage="1" showErrorMessage="1" prompt="Grau de relevância para o cidadão (consulta pública) (Resolução nº03 CGINDA, Art.1º, I, §1º)" sqref="C1"/>
    <dataValidation allowBlank="1" showInputMessage="1" showErrorMessage="1" prompt="Mais solicitados em transparência passiva desde a LAI (Resolução nº03 CGINDA, Art.1º, VIII)" sqref="D1"/>
    <dataValidation allowBlank="1" showInputMessage="1" showErrorMessage="1" prompt="Estímulo ao controle social (Resolução nº03 CGINDA, Art.1º, II)" sqref="E1"/>
    <dataValidation type="whole" allowBlank="1" showInputMessage="1" showErrorMessage="1" promptTitle="Critérios" prompt="Não se aplica: 0_x000a_Baixo: 1_x000a_Médio: 2_x000a_Alto: 3" sqref="C4:L5">
      <formula1>0</formula1>
      <formula2>3</formula2>
    </dataValidation>
  </dataValidation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C14"/>
  <sheetViews>
    <sheetView workbookViewId="0">
      <selection activeCell="C11" sqref="C11"/>
    </sheetView>
  </sheetViews>
  <sheetFormatPr defaultRowHeight="14.25" x14ac:dyDescent="0.25"/>
  <cols>
    <col min="1" max="2" width="9.140625" style="8"/>
    <col min="3" max="3" width="47" style="8" customWidth="1"/>
    <col min="4" max="16384" width="9.140625" style="8"/>
  </cols>
  <sheetData>
    <row r="3" spans="3:3" ht="85.5" x14ac:dyDescent="0.25">
      <c r="C3" s="19" t="s">
        <v>399</v>
      </c>
    </row>
    <row r="4" spans="3:3" ht="57" x14ac:dyDescent="0.25">
      <c r="C4" s="19" t="s">
        <v>400</v>
      </c>
    </row>
    <row r="5" spans="3:3" x14ac:dyDescent="0.25">
      <c r="C5" s="19" t="s">
        <v>401</v>
      </c>
    </row>
    <row r="6" spans="3:3" ht="28.5" x14ac:dyDescent="0.25">
      <c r="C6" s="19" t="s">
        <v>402</v>
      </c>
    </row>
    <row r="7" spans="3:3" ht="28.5" x14ac:dyDescent="0.25">
      <c r="C7" s="19" t="s">
        <v>403</v>
      </c>
    </row>
    <row r="8" spans="3:3" ht="42.75" x14ac:dyDescent="0.25">
      <c r="C8" s="19" t="s">
        <v>404</v>
      </c>
    </row>
    <row r="9" spans="3:3" ht="28.5" x14ac:dyDescent="0.25">
      <c r="C9" s="19" t="s">
        <v>405</v>
      </c>
    </row>
    <row r="10" spans="3:3" ht="28.5" x14ac:dyDescent="0.25">
      <c r="C10" s="19" t="s">
        <v>406</v>
      </c>
    </row>
    <row r="11" spans="3:3" ht="30" x14ac:dyDescent="0.25">
      <c r="C11" s="20" t="s">
        <v>407</v>
      </c>
    </row>
    <row r="12" spans="3:3" x14ac:dyDescent="0.25">
      <c r="C12" s="19"/>
    </row>
    <row r="13" spans="3:3" x14ac:dyDescent="0.25">
      <c r="C13" s="19"/>
    </row>
    <row r="14" spans="3:3" x14ac:dyDescent="0.25">
      <c r="C14" s="19"/>
    </row>
  </sheetData>
  <hyperlinks>
    <hyperlink ref="C11" r:id="rId1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M15"/>
  <sheetViews>
    <sheetView tabSelected="1" workbookViewId="0"/>
  </sheetViews>
  <sheetFormatPr defaultRowHeight="14.25" x14ac:dyDescent="0.25"/>
  <cols>
    <col min="1" max="1" width="9.140625" style="9"/>
    <col min="2" max="2" width="51.140625" style="9" customWidth="1"/>
    <col min="3" max="12" width="12" style="9" customWidth="1"/>
    <col min="13" max="13" width="15.7109375" style="9" customWidth="1"/>
    <col min="14" max="16384" width="9.140625" style="9"/>
  </cols>
  <sheetData>
    <row r="1" spans="1:13" ht="99.95" customHeight="1" x14ac:dyDescent="0.25">
      <c r="A1" s="9">
        <f>COUNTA(B4:B9)</f>
        <v>6</v>
      </c>
      <c r="B1" s="14" t="s">
        <v>372</v>
      </c>
      <c r="C1" s="15" t="s">
        <v>408</v>
      </c>
      <c r="D1" s="15" t="s">
        <v>415</v>
      </c>
      <c r="E1" s="15" t="s">
        <v>410</v>
      </c>
      <c r="F1" s="15" t="s">
        <v>411</v>
      </c>
      <c r="G1" s="15" t="s">
        <v>409</v>
      </c>
      <c r="H1" s="15" t="s">
        <v>412</v>
      </c>
      <c r="I1" s="15" t="s">
        <v>413</v>
      </c>
      <c r="J1" s="15" t="s">
        <v>414</v>
      </c>
      <c r="K1" s="15" t="s">
        <v>374</v>
      </c>
      <c r="L1" s="15" t="s">
        <v>375</v>
      </c>
      <c r="M1" s="24" t="s">
        <v>380</v>
      </c>
    </row>
    <row r="2" spans="1:13" x14ac:dyDescent="0.25">
      <c r="B2" s="18" t="s">
        <v>376</v>
      </c>
      <c r="C2" s="18">
        <v>5</v>
      </c>
      <c r="D2" s="18">
        <v>4</v>
      </c>
      <c r="E2" s="18">
        <v>4</v>
      </c>
      <c r="F2" s="18">
        <v>2</v>
      </c>
      <c r="G2" s="18">
        <v>3</v>
      </c>
      <c r="H2" s="18">
        <v>5</v>
      </c>
      <c r="I2" s="18">
        <v>3</v>
      </c>
      <c r="J2" s="18">
        <v>4</v>
      </c>
      <c r="K2" s="18">
        <v>2</v>
      </c>
      <c r="L2" s="18">
        <v>4</v>
      </c>
      <c r="M2" s="24"/>
    </row>
    <row r="3" spans="1:13" ht="48" customHeight="1" x14ac:dyDescent="0.25">
      <c r="A3" s="17" t="s">
        <v>386</v>
      </c>
      <c r="B3" s="18" t="s">
        <v>377</v>
      </c>
      <c r="C3" s="17" t="s">
        <v>378</v>
      </c>
      <c r="D3" s="17" t="s">
        <v>379</v>
      </c>
      <c r="E3" s="17" t="s">
        <v>379</v>
      </c>
      <c r="F3" s="17" t="s">
        <v>379</v>
      </c>
      <c r="G3" s="17" t="s">
        <v>379</v>
      </c>
      <c r="H3" s="17" t="s">
        <v>379</v>
      </c>
      <c r="I3" s="17" t="s">
        <v>379</v>
      </c>
      <c r="J3" s="17" t="s">
        <v>379</v>
      </c>
      <c r="K3" s="17" t="s">
        <v>379</v>
      </c>
      <c r="L3" s="17" t="s">
        <v>379</v>
      </c>
      <c r="M3" s="24"/>
    </row>
    <row r="4" spans="1:13" ht="39.950000000000003" customHeight="1" x14ac:dyDescent="0.25">
      <c r="A4" s="11" t="str">
        <f>IF(AND(COUNT($C4:$L4)=0,$M4=0),"-",RANK(M4,$M$4:$M$1048576,0))</f>
        <v>-</v>
      </c>
      <c r="B4" s="12" t="s">
        <v>25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6">
        <f>(C4*C$2)+(D4*D$2)+(E4*E$2)+(F4*F$2)+(G4*G$2)+(H4*H$2)+(I4*I$2)+(J4*J$2)+(K4*K$2)+(L4*L$2)</f>
        <v>0</v>
      </c>
    </row>
    <row r="5" spans="1:13" ht="39.950000000000003" customHeight="1" x14ac:dyDescent="0.25">
      <c r="A5" s="11" t="str">
        <f t="shared" ref="A5:A9" si="0">IF(AND(COUNT($C5:$L5)=0,$M5=0),"-",RANK(M5,$M$4:$M$1048576,0))</f>
        <v>-</v>
      </c>
      <c r="B5" s="12" t="s">
        <v>26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6">
        <f t="shared" ref="M5:M9" si="1">(C5*C$2)+(D5*D$2)+(E5*E$2)+(F5*F$2)+(G5*G$2)+(H5*H$2)+(I5*I$2)+(J5*J$2)+(K5*K$2)+(L5*L$2)</f>
        <v>0</v>
      </c>
    </row>
    <row r="6" spans="1:13" ht="39.950000000000003" customHeight="1" x14ac:dyDescent="0.25">
      <c r="A6" s="11" t="str">
        <f t="shared" si="0"/>
        <v>-</v>
      </c>
      <c r="B6" s="12" t="s">
        <v>13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6">
        <f t="shared" si="1"/>
        <v>0</v>
      </c>
    </row>
    <row r="7" spans="1:13" ht="39.950000000000003" customHeight="1" x14ac:dyDescent="0.25">
      <c r="A7" s="11" t="str">
        <f t="shared" si="0"/>
        <v>-</v>
      </c>
      <c r="B7" s="12" t="s">
        <v>18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6">
        <f t="shared" si="1"/>
        <v>0</v>
      </c>
    </row>
    <row r="8" spans="1:13" ht="39.950000000000003" customHeight="1" x14ac:dyDescent="0.25">
      <c r="A8" s="11" t="str">
        <f t="shared" si="0"/>
        <v>-</v>
      </c>
      <c r="B8" s="12" t="s">
        <v>21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6">
        <f t="shared" si="1"/>
        <v>0</v>
      </c>
    </row>
    <row r="9" spans="1:13" ht="39.950000000000003" customHeight="1" x14ac:dyDescent="0.25">
      <c r="A9" s="11" t="str">
        <f t="shared" si="0"/>
        <v>-</v>
      </c>
      <c r="B9" s="13" t="s">
        <v>23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6">
        <f t="shared" si="1"/>
        <v>0</v>
      </c>
    </row>
    <row r="11" spans="1:13" ht="15" x14ac:dyDescent="0.25">
      <c r="B11" s="25" t="s">
        <v>381</v>
      </c>
      <c r="C11" s="25"/>
    </row>
    <row r="12" spans="1:13" x14ac:dyDescent="0.25">
      <c r="B12" s="10" t="s">
        <v>382</v>
      </c>
      <c r="C12" s="10">
        <v>0</v>
      </c>
    </row>
    <row r="13" spans="1:13" x14ac:dyDescent="0.25">
      <c r="B13" s="10" t="s">
        <v>383</v>
      </c>
      <c r="C13" s="10">
        <v>1</v>
      </c>
    </row>
    <row r="14" spans="1:13" x14ac:dyDescent="0.25">
      <c r="B14" s="10" t="s">
        <v>384</v>
      </c>
      <c r="C14" s="10">
        <v>2</v>
      </c>
    </row>
    <row r="15" spans="1:13" x14ac:dyDescent="0.25">
      <c r="B15" s="10" t="s">
        <v>385</v>
      </c>
      <c r="C15" s="10">
        <v>3</v>
      </c>
    </row>
  </sheetData>
  <dataConsolidate/>
  <mergeCells count="2">
    <mergeCell ref="M1:M3"/>
    <mergeCell ref="B11:C11"/>
  </mergeCells>
  <conditionalFormatting sqref="A4:A9">
    <cfRule type="colorScale" priority="1">
      <colorScale>
        <cfvo type="min"/>
        <cfvo type="max"/>
        <color rgb="FF63BE7B"/>
        <color rgb="FFFFEF9C"/>
      </colorScale>
    </cfRule>
  </conditionalFormatting>
  <dataValidations count="11">
    <dataValidation allowBlank="1" showInputMessage="1" showErrorMessage="1" prompt="Grau de relevância para o cidadão (consulta pública) (Resolução nº03 CGINDA, Art.1º, I, §1º)" sqref="C1"/>
    <dataValidation allowBlank="1" showInputMessage="1" showErrorMessage="1" prompt="Mais solicitados em transparência passiva desde a LAI (Resolução nº03 CGINDA, Art.1º, VIII)" sqref="D1"/>
    <dataValidation allowBlank="1" showInputMessage="1" showErrorMessage="1" prompt="Estímulo ao controle social (Resolução nº03 CGINDA, Art.1º, II)" sqref="E1"/>
    <dataValidation type="whole" allowBlank="1" showInputMessage="1" showErrorMessage="1" promptTitle="Critérios" prompt="Não se aplica: 0_x000a_Baixo: 1_x000a_Médio: 2_x000a_Alto: 3" sqref="C4:L9">
      <formula1>0</formula1>
      <formula2>3</formula2>
    </dataValidation>
    <dataValidation allowBlank="1" showInputMessage="1" showErrorMessage="1" prompt="Possui obrigatoriedade legal/compromisso assumido de disponibilização daquele dado (Resolução nº03 CGINDA, Art.1º, III)" sqref="F1"/>
    <dataValidation allowBlank="1" showInputMessage="1" showErrorMessage="1" prompt="Refere-se a projetos estratégicos do governo (Resolução nº03 CGINDA, Art.1º, IV)" sqref="G1"/>
    <dataValidation allowBlank="1" showInputMessage="1" showErrorMessage="1" prompt="Demostra resultados diretos e efetivos dos serviços públicos (Resolução nº03 CGINDA, Art.1º, V)" sqref="H1"/>
    <dataValidation allowBlank="1" showInputMessage="1" showErrorMessage="1" prompt="Capacidade de fomento ao desenvolvimento sustentável (Resolução nº03 CGINDA, Art.1º, VI)" sqref="I1"/>
    <dataValidation allowBlank="1" showInputMessage="1" showErrorMessage="1" prompt="Possíbilidade de fomento a novos negócios na sociedade (Resolução nº03 CGINDA, Art.1º, VII)" sqref="J1"/>
    <dataValidation allowBlank="1" showInputMessage="1" showErrorMessage="1" prompt="Alinhamento perante o Planejamento Estratégico " sqref="K1"/>
    <dataValidation allowBlank="1" showInputMessage="1" showErrorMessage="1" prompt="Refere-se a um sistema estruturante e/ou utilizado por vários órgãos" sqref="L1"/>
  </dataValidation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M20"/>
  <sheetViews>
    <sheetView workbookViewId="0">
      <selection activeCell="D8" sqref="D8"/>
    </sheetView>
  </sheetViews>
  <sheetFormatPr defaultRowHeight="14.25" x14ac:dyDescent="0.25"/>
  <cols>
    <col min="1" max="1" width="9.140625" style="9"/>
    <col min="2" max="2" width="51.140625" style="9" customWidth="1"/>
    <col min="3" max="12" width="12" style="9" customWidth="1"/>
    <col min="13" max="13" width="15.7109375" style="9" customWidth="1"/>
    <col min="14" max="16384" width="9.140625" style="9"/>
  </cols>
  <sheetData>
    <row r="1" spans="1:13" ht="99.95" customHeight="1" x14ac:dyDescent="0.25">
      <c r="B1" s="14" t="s">
        <v>372</v>
      </c>
      <c r="C1" s="15" t="s">
        <v>408</v>
      </c>
      <c r="D1" s="15" t="s">
        <v>373</v>
      </c>
      <c r="E1" s="15" t="s">
        <v>410</v>
      </c>
      <c r="F1" s="15" t="s">
        <v>411</v>
      </c>
      <c r="G1" s="15" t="s">
        <v>409</v>
      </c>
      <c r="H1" s="15" t="s">
        <v>412</v>
      </c>
      <c r="I1" s="15" t="s">
        <v>413</v>
      </c>
      <c r="J1" s="15" t="s">
        <v>414</v>
      </c>
      <c r="K1" s="15" t="s">
        <v>374</v>
      </c>
      <c r="L1" s="15" t="s">
        <v>375</v>
      </c>
      <c r="M1" s="24" t="s">
        <v>380</v>
      </c>
    </row>
    <row r="2" spans="1:13" x14ac:dyDescent="0.25">
      <c r="B2" s="18" t="s">
        <v>376</v>
      </c>
      <c r="C2" s="18">
        <v>5</v>
      </c>
      <c r="D2" s="18">
        <v>4</v>
      </c>
      <c r="E2" s="18">
        <v>4</v>
      </c>
      <c r="F2" s="18">
        <v>2</v>
      </c>
      <c r="G2" s="18">
        <v>3</v>
      </c>
      <c r="H2" s="18">
        <v>5</v>
      </c>
      <c r="I2" s="18">
        <v>3</v>
      </c>
      <c r="J2" s="18">
        <v>4</v>
      </c>
      <c r="K2" s="18">
        <v>2</v>
      </c>
      <c r="L2" s="18">
        <v>4</v>
      </c>
      <c r="M2" s="24"/>
    </row>
    <row r="3" spans="1:13" ht="48" customHeight="1" x14ac:dyDescent="0.25">
      <c r="A3" s="17" t="s">
        <v>386</v>
      </c>
      <c r="B3" s="18" t="s">
        <v>377</v>
      </c>
      <c r="C3" s="17" t="s">
        <v>378</v>
      </c>
      <c r="D3" s="17" t="s">
        <v>379</v>
      </c>
      <c r="E3" s="17" t="s">
        <v>379</v>
      </c>
      <c r="F3" s="17" t="s">
        <v>379</v>
      </c>
      <c r="G3" s="17" t="s">
        <v>379</v>
      </c>
      <c r="H3" s="17" t="s">
        <v>379</v>
      </c>
      <c r="I3" s="17" t="s">
        <v>379</v>
      </c>
      <c r="J3" s="17" t="s">
        <v>379</v>
      </c>
      <c r="K3" s="17" t="s">
        <v>379</v>
      </c>
      <c r="L3" s="17" t="s">
        <v>379</v>
      </c>
      <c r="M3" s="24"/>
    </row>
    <row r="4" spans="1:13" ht="39.950000000000003" customHeight="1" x14ac:dyDescent="0.25">
      <c r="A4" s="11" t="str">
        <f>IF(AND(COUNT($C4:$L4)=0,$M4=0),"-",RANK(M4,$M$4:$M$1048576,0))</f>
        <v>-</v>
      </c>
      <c r="B4" s="12" t="s">
        <v>29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6">
        <f>(C4*C$2)+(D4*D$2)+(E4*E$2)+(F4*F$2)+(G4*G$2)+(H4*H$2)+(I4*I$2)+(J4*J$2)+(K4*K$2)+(L4*L$2)</f>
        <v>0</v>
      </c>
    </row>
    <row r="5" spans="1:13" ht="39.950000000000003" customHeight="1" x14ac:dyDescent="0.25">
      <c r="A5" s="11" t="str">
        <f t="shared" ref="A5:A14" si="0">IF(AND(COUNT($C5:$L5)=0,$M5=0),"-",RANK(M5,$M$4:$M$1048576,0))</f>
        <v>-</v>
      </c>
      <c r="B5" s="12" t="s">
        <v>35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6">
        <f t="shared" ref="M5:M14" si="1">(C5*C$2)+(D5*D$2)+(E5*E$2)+(F5*F$2)+(G5*G$2)+(H5*H$2)+(I5*I$2)+(J5*J$2)+(K5*K$2)+(L5*L$2)</f>
        <v>0</v>
      </c>
    </row>
    <row r="6" spans="1:13" ht="39.950000000000003" customHeight="1" x14ac:dyDescent="0.25">
      <c r="A6" s="11" t="str">
        <f t="shared" si="0"/>
        <v>-</v>
      </c>
      <c r="B6" s="12" t="s">
        <v>39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6">
        <f t="shared" si="1"/>
        <v>0</v>
      </c>
    </row>
    <row r="7" spans="1:13" ht="39.950000000000003" customHeight="1" x14ac:dyDescent="0.25">
      <c r="A7" s="11" t="str">
        <f t="shared" si="0"/>
        <v>-</v>
      </c>
      <c r="B7" s="12" t="s">
        <v>42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6">
        <f t="shared" si="1"/>
        <v>0</v>
      </c>
    </row>
    <row r="8" spans="1:13" ht="39.950000000000003" customHeight="1" x14ac:dyDescent="0.25">
      <c r="A8" s="11" t="str">
        <f t="shared" si="0"/>
        <v>-</v>
      </c>
      <c r="B8" s="12" t="s">
        <v>46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6">
        <f t="shared" si="1"/>
        <v>0</v>
      </c>
    </row>
    <row r="9" spans="1:13" ht="39.950000000000003" customHeight="1" x14ac:dyDescent="0.25">
      <c r="A9" s="11" t="str">
        <f t="shared" si="0"/>
        <v>-</v>
      </c>
      <c r="B9" s="12" t="s">
        <v>49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6">
        <f t="shared" si="1"/>
        <v>0</v>
      </c>
    </row>
    <row r="10" spans="1:13" ht="39.950000000000003" customHeight="1" x14ac:dyDescent="0.25">
      <c r="A10" s="11" t="str">
        <f t="shared" si="0"/>
        <v>-</v>
      </c>
      <c r="B10" s="12" t="s">
        <v>52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6">
        <f t="shared" si="1"/>
        <v>0</v>
      </c>
    </row>
    <row r="11" spans="1:13" ht="39.950000000000003" customHeight="1" x14ac:dyDescent="0.25">
      <c r="A11" s="11" t="str">
        <f t="shared" si="0"/>
        <v>-</v>
      </c>
      <c r="B11" s="12" t="s">
        <v>55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6">
        <f t="shared" si="1"/>
        <v>0</v>
      </c>
    </row>
    <row r="12" spans="1:13" ht="39.950000000000003" customHeight="1" x14ac:dyDescent="0.25">
      <c r="A12" s="11" t="str">
        <f t="shared" si="0"/>
        <v>-</v>
      </c>
      <c r="B12" s="12" t="s">
        <v>387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6">
        <f t="shared" si="1"/>
        <v>0</v>
      </c>
    </row>
    <row r="13" spans="1:13" ht="39.950000000000003" customHeight="1" x14ac:dyDescent="0.25">
      <c r="A13" s="11" t="str">
        <f t="shared" si="0"/>
        <v>-</v>
      </c>
      <c r="B13" s="12" t="s">
        <v>60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6">
        <f t="shared" si="1"/>
        <v>0</v>
      </c>
    </row>
    <row r="14" spans="1:13" ht="39.950000000000003" customHeight="1" x14ac:dyDescent="0.25">
      <c r="A14" s="11" t="str">
        <f t="shared" si="0"/>
        <v>-</v>
      </c>
      <c r="B14" s="12" t="s">
        <v>61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6">
        <f t="shared" si="1"/>
        <v>0</v>
      </c>
    </row>
    <row r="16" spans="1:13" ht="15" x14ac:dyDescent="0.25">
      <c r="B16" s="25" t="s">
        <v>381</v>
      </c>
      <c r="C16" s="25"/>
    </row>
    <row r="17" spans="2:3" x14ac:dyDescent="0.25">
      <c r="B17" s="10" t="s">
        <v>382</v>
      </c>
      <c r="C17" s="10">
        <v>0</v>
      </c>
    </row>
    <row r="18" spans="2:3" x14ac:dyDescent="0.25">
      <c r="B18" s="10" t="s">
        <v>383</v>
      </c>
      <c r="C18" s="10">
        <v>1</v>
      </c>
    </row>
    <row r="19" spans="2:3" x14ac:dyDescent="0.25">
      <c r="B19" s="10" t="s">
        <v>384</v>
      </c>
      <c r="C19" s="10">
        <v>2</v>
      </c>
    </row>
    <row r="20" spans="2:3" x14ac:dyDescent="0.25">
      <c r="B20" s="10" t="s">
        <v>385</v>
      </c>
      <c r="C20" s="10">
        <v>3</v>
      </c>
    </row>
  </sheetData>
  <dataConsolidate/>
  <mergeCells count="2">
    <mergeCell ref="M1:M3"/>
    <mergeCell ref="B16:C16"/>
  </mergeCells>
  <conditionalFormatting sqref="A4:A14">
    <cfRule type="colorScale" priority="1">
      <colorScale>
        <cfvo type="min"/>
        <cfvo type="max"/>
        <color rgb="FF63BE7B"/>
        <color rgb="FFFFEF9C"/>
      </colorScale>
    </cfRule>
  </conditionalFormatting>
  <dataValidations count="11">
    <dataValidation type="whole" allowBlank="1" showInputMessage="1" showErrorMessage="1" promptTitle="Critérios" prompt="Não se aplica: 0_x000a_Baixo: 1_x000a_Médio: 2_x000a_Alto: 3" sqref="C4:L14">
      <formula1>0</formula1>
      <formula2>3</formula2>
    </dataValidation>
    <dataValidation allowBlank="1" showInputMessage="1" showErrorMessage="1" prompt="Estímulo ao controle social (Resolução nº03 CGINDA, Art.1º, II)" sqref="E1"/>
    <dataValidation allowBlank="1" showInputMessage="1" showErrorMessage="1" prompt="Mais solicitados em transparência passiva desde a LAI (Resolução nº03 CGINDA, Art.1º, VIII)" sqref="D1"/>
    <dataValidation allowBlank="1" showInputMessage="1" showErrorMessage="1" prompt="Grau de relevância para o cidadão (consulta pública) (Resolução nº03 CGINDA, Art.1º, I, §1º)" sqref="C1"/>
    <dataValidation allowBlank="1" showInputMessage="1" showErrorMessage="1" prompt="Refere-se a um sistema estruturante e/ou utilizado por vários órgãos" sqref="L1"/>
    <dataValidation allowBlank="1" showInputMessage="1" showErrorMessage="1" prompt="Alinhamento perante o Planejamento Estratégico " sqref="K1"/>
    <dataValidation allowBlank="1" showInputMessage="1" showErrorMessage="1" prompt="Possíbilidade de fomento a novos negócios na sociedade (Resolução nº03 CGINDA, Art.1º, VII)" sqref="J1"/>
    <dataValidation allowBlank="1" showInputMessage="1" showErrorMessage="1" prompt="Capacidade de fomento ao desenvolvimento sustentável (Resolução nº03 CGINDA, Art.1º, VI)" sqref="I1"/>
    <dataValidation allowBlank="1" showInputMessage="1" showErrorMessage="1" prompt="Demostra resultados diretos e efetivos dos serviços públicos (Resolução nº03 CGINDA, Art.1º, V)" sqref="H1"/>
    <dataValidation allowBlank="1" showInputMessage="1" showErrorMessage="1" prompt="Refere-se a projetos estratégicos do governo (Resolução nº03 CGINDA, Art.1º, IV)" sqref="G1"/>
    <dataValidation allowBlank="1" showInputMessage="1" showErrorMessage="1" prompt="Possui obrigatoriedade legal/compromisso assumido de disponibilização daquele dado (Resolução nº03 CGINDA, Art.1º, III)" sqref="F1"/>
  </dataValidation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M25"/>
  <sheetViews>
    <sheetView workbookViewId="0">
      <selection activeCell="B11" sqref="B11"/>
    </sheetView>
  </sheetViews>
  <sheetFormatPr defaultRowHeight="14.25" x14ac:dyDescent="0.25"/>
  <cols>
    <col min="1" max="1" width="9.140625" style="9"/>
    <col min="2" max="2" width="51.140625" style="9" customWidth="1"/>
    <col min="3" max="12" width="12" style="9" customWidth="1"/>
    <col min="13" max="13" width="15.7109375" style="9" customWidth="1"/>
    <col min="14" max="16384" width="9.140625" style="9"/>
  </cols>
  <sheetData>
    <row r="1" spans="1:13" ht="99.95" customHeight="1" x14ac:dyDescent="0.25">
      <c r="B1" s="14" t="s">
        <v>372</v>
      </c>
      <c r="C1" s="15" t="s">
        <v>408</v>
      </c>
      <c r="D1" s="15" t="s">
        <v>373</v>
      </c>
      <c r="E1" s="15" t="s">
        <v>410</v>
      </c>
      <c r="F1" s="15" t="s">
        <v>411</v>
      </c>
      <c r="G1" s="15" t="s">
        <v>409</v>
      </c>
      <c r="H1" s="15" t="s">
        <v>412</v>
      </c>
      <c r="I1" s="15" t="s">
        <v>413</v>
      </c>
      <c r="J1" s="15" t="s">
        <v>414</v>
      </c>
      <c r="K1" s="15" t="s">
        <v>374</v>
      </c>
      <c r="L1" s="15" t="s">
        <v>375</v>
      </c>
      <c r="M1" s="24" t="s">
        <v>380</v>
      </c>
    </row>
    <row r="2" spans="1:13" x14ac:dyDescent="0.25">
      <c r="B2" s="18" t="s">
        <v>376</v>
      </c>
      <c r="C2" s="18">
        <v>5</v>
      </c>
      <c r="D2" s="18">
        <v>4</v>
      </c>
      <c r="E2" s="18">
        <v>4</v>
      </c>
      <c r="F2" s="18">
        <v>2</v>
      </c>
      <c r="G2" s="18">
        <v>3</v>
      </c>
      <c r="H2" s="18">
        <v>5</v>
      </c>
      <c r="I2" s="18">
        <v>3</v>
      </c>
      <c r="J2" s="18">
        <v>4</v>
      </c>
      <c r="K2" s="18">
        <v>2</v>
      </c>
      <c r="L2" s="18">
        <v>4</v>
      </c>
      <c r="M2" s="24"/>
    </row>
    <row r="3" spans="1:13" ht="48" customHeight="1" x14ac:dyDescent="0.25">
      <c r="A3" s="17" t="s">
        <v>386</v>
      </c>
      <c r="B3" s="18" t="s">
        <v>377</v>
      </c>
      <c r="C3" s="17" t="s">
        <v>378</v>
      </c>
      <c r="D3" s="17" t="s">
        <v>379</v>
      </c>
      <c r="E3" s="17" t="s">
        <v>379</v>
      </c>
      <c r="F3" s="17" t="s">
        <v>379</v>
      </c>
      <c r="G3" s="17" t="s">
        <v>379</v>
      </c>
      <c r="H3" s="17" t="s">
        <v>379</v>
      </c>
      <c r="I3" s="17" t="s">
        <v>379</v>
      </c>
      <c r="J3" s="17" t="s">
        <v>379</v>
      </c>
      <c r="K3" s="17" t="s">
        <v>379</v>
      </c>
      <c r="L3" s="17" t="s">
        <v>379</v>
      </c>
      <c r="M3" s="24"/>
    </row>
    <row r="4" spans="1:13" ht="42.75" x14ac:dyDescent="0.25">
      <c r="A4" s="11" t="str">
        <f t="shared" ref="A4:A13" si="0">IF(AND(COUNT($C4:$L4)=0,$M4=0),"-",RANK(M4,$M$4:$M$1048576,0))</f>
        <v>-</v>
      </c>
      <c r="B4" s="12" t="s">
        <v>417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6">
        <f>(C4*C$2)+(D4*D$2)+(E4*E$2)+(F4*F$2)+(G4*G$2)+(H4*H$2)+(I4*I$2)+(J4*J$2)+(K4*K$2)+(L4*L$2)</f>
        <v>0</v>
      </c>
    </row>
    <row r="5" spans="1:13" ht="42.75" x14ac:dyDescent="0.25">
      <c r="A5" s="11" t="str">
        <f t="shared" si="0"/>
        <v>-</v>
      </c>
      <c r="B5" s="12" t="s">
        <v>418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6">
        <f t="shared" ref="M5:M19" si="1">(C5*C$2)+(D5*D$2)+(E5*E$2)+(F5*F$2)+(G5*G$2)+(H5*H$2)+(I5*I$2)+(J5*J$2)+(K5*K$2)+(L5*L$2)</f>
        <v>0</v>
      </c>
    </row>
    <row r="6" spans="1:13" ht="42.75" x14ac:dyDescent="0.25">
      <c r="A6" s="11" t="str">
        <f t="shared" si="0"/>
        <v>-</v>
      </c>
      <c r="B6" s="12" t="s">
        <v>419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6">
        <f t="shared" si="1"/>
        <v>0</v>
      </c>
    </row>
    <row r="7" spans="1:13" ht="42.75" x14ac:dyDescent="0.25">
      <c r="A7" s="11" t="str">
        <f t="shared" si="0"/>
        <v>-</v>
      </c>
      <c r="B7" s="12" t="s">
        <v>420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6">
        <f t="shared" si="1"/>
        <v>0</v>
      </c>
    </row>
    <row r="8" spans="1:13" ht="42.75" x14ac:dyDescent="0.25">
      <c r="A8" s="11" t="str">
        <f t="shared" si="0"/>
        <v>-</v>
      </c>
      <c r="B8" s="12" t="s">
        <v>421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6">
        <f t="shared" si="1"/>
        <v>0</v>
      </c>
    </row>
    <row r="9" spans="1:13" ht="57" x14ac:dyDescent="0.25">
      <c r="A9" s="11" t="str">
        <f t="shared" si="0"/>
        <v>-</v>
      </c>
      <c r="B9" s="12" t="s">
        <v>422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6">
        <f t="shared" si="1"/>
        <v>0</v>
      </c>
    </row>
    <row r="10" spans="1:13" ht="71.25" x14ac:dyDescent="0.25">
      <c r="A10" s="11" t="str">
        <f t="shared" si="0"/>
        <v>-</v>
      </c>
      <c r="B10" s="12" t="s">
        <v>432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6">
        <f t="shared" si="1"/>
        <v>0</v>
      </c>
    </row>
    <row r="11" spans="1:13" ht="42.75" x14ac:dyDescent="0.25">
      <c r="A11" s="11" t="str">
        <f t="shared" si="0"/>
        <v>-</v>
      </c>
      <c r="B11" s="12" t="s">
        <v>423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6">
        <f t="shared" si="1"/>
        <v>0</v>
      </c>
    </row>
    <row r="12" spans="1:13" ht="42.75" x14ac:dyDescent="0.25">
      <c r="A12" s="11" t="str">
        <f t="shared" si="0"/>
        <v>-</v>
      </c>
      <c r="B12" s="12" t="s">
        <v>424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6">
        <f t="shared" si="1"/>
        <v>0</v>
      </c>
    </row>
    <row r="13" spans="1:13" ht="42.75" x14ac:dyDescent="0.25">
      <c r="A13" s="11" t="str">
        <f t="shared" si="0"/>
        <v>-</v>
      </c>
      <c r="B13" s="12" t="s">
        <v>425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6">
        <f t="shared" si="1"/>
        <v>0</v>
      </c>
    </row>
    <row r="14" spans="1:13" ht="71.25" x14ac:dyDescent="0.25">
      <c r="A14" s="11" t="str">
        <f t="shared" ref="A14:A19" si="2">IF(AND(COUNT($C14:$L14)=0,$M14=0),"-",RANK(M14,$M$4:$M$1048576,0))</f>
        <v>-</v>
      </c>
      <c r="B14" s="12" t="s">
        <v>426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6">
        <f t="shared" si="1"/>
        <v>0</v>
      </c>
    </row>
    <row r="15" spans="1:13" ht="71.25" x14ac:dyDescent="0.25">
      <c r="A15" s="11" t="str">
        <f t="shared" si="2"/>
        <v>-</v>
      </c>
      <c r="B15" s="12" t="s">
        <v>427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6">
        <f t="shared" si="1"/>
        <v>0</v>
      </c>
    </row>
    <row r="16" spans="1:13" ht="57" x14ac:dyDescent="0.25">
      <c r="A16" s="11" t="str">
        <f t="shared" si="2"/>
        <v>-</v>
      </c>
      <c r="B16" s="12" t="s">
        <v>428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6">
        <f t="shared" si="1"/>
        <v>0</v>
      </c>
    </row>
    <row r="17" spans="1:13" ht="57" x14ac:dyDescent="0.25">
      <c r="A17" s="11" t="str">
        <f t="shared" si="2"/>
        <v>-</v>
      </c>
      <c r="B17" s="12" t="s">
        <v>429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6">
        <f t="shared" si="1"/>
        <v>0</v>
      </c>
    </row>
    <row r="18" spans="1:13" ht="71.25" x14ac:dyDescent="0.25">
      <c r="A18" s="11" t="str">
        <f t="shared" si="2"/>
        <v>-</v>
      </c>
      <c r="B18" s="12" t="s">
        <v>430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6">
        <f t="shared" si="1"/>
        <v>0</v>
      </c>
    </row>
    <row r="19" spans="1:13" ht="99.75" x14ac:dyDescent="0.25">
      <c r="A19" s="11" t="str">
        <f t="shared" si="2"/>
        <v>-</v>
      </c>
      <c r="B19" s="12" t="s">
        <v>431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6">
        <f t="shared" si="1"/>
        <v>0</v>
      </c>
    </row>
    <row r="21" spans="1:13" ht="15" x14ac:dyDescent="0.25">
      <c r="B21" s="25" t="s">
        <v>381</v>
      </c>
      <c r="C21" s="25"/>
    </row>
    <row r="22" spans="1:13" x14ac:dyDescent="0.25">
      <c r="B22" s="10" t="s">
        <v>382</v>
      </c>
      <c r="C22" s="10">
        <v>0</v>
      </c>
    </row>
    <row r="23" spans="1:13" x14ac:dyDescent="0.25">
      <c r="B23" s="10" t="s">
        <v>383</v>
      </c>
      <c r="C23" s="10">
        <v>1</v>
      </c>
    </row>
    <row r="24" spans="1:13" x14ac:dyDescent="0.25">
      <c r="B24" s="10" t="s">
        <v>384</v>
      </c>
      <c r="C24" s="10">
        <v>2</v>
      </c>
    </row>
    <row r="25" spans="1:13" x14ac:dyDescent="0.25">
      <c r="B25" s="10" t="s">
        <v>385</v>
      </c>
      <c r="C25" s="10">
        <v>3</v>
      </c>
    </row>
  </sheetData>
  <dataConsolidate/>
  <mergeCells count="2">
    <mergeCell ref="M1:M3"/>
    <mergeCell ref="B21:C21"/>
  </mergeCells>
  <conditionalFormatting sqref="A4:A19">
    <cfRule type="colorScale" priority="2">
      <colorScale>
        <cfvo type="min"/>
        <cfvo type="max"/>
        <color rgb="FF63BE7B"/>
        <color rgb="FFFFEF9C"/>
      </colorScale>
    </cfRule>
  </conditionalFormatting>
  <dataValidations count="11">
    <dataValidation allowBlank="1" showInputMessage="1" showErrorMessage="1" prompt="Possui obrigatoriedade legal/compromisso assumido de disponibilização daquele dado (Resolução nº03 CGINDA, Art.1º, III)" sqref="F1"/>
    <dataValidation allowBlank="1" showInputMessage="1" showErrorMessage="1" prompt="Refere-se a projetos estratégicos do governo (Resolução nº03 CGINDA, Art.1º, IV)" sqref="G1"/>
    <dataValidation allowBlank="1" showInputMessage="1" showErrorMessage="1" prompt="Demostra resultados diretos e efetivos dos serviços públicos (Resolução nº03 CGINDA, Art.1º, V)" sqref="H1"/>
    <dataValidation allowBlank="1" showInputMessage="1" showErrorMessage="1" prompt="Capacidade de fomento ao desenvolvimento sustentável (Resolução nº03 CGINDA, Art.1º, VI)" sqref="I1"/>
    <dataValidation allowBlank="1" showInputMessage="1" showErrorMessage="1" prompt="Possíbilidade de fomento a novos negócios na sociedade (Resolução nº03 CGINDA, Art.1º, VII)" sqref="J1"/>
    <dataValidation allowBlank="1" showInputMessage="1" showErrorMessage="1" prompt="Alinhamento perante o Planejamento Estratégico " sqref="K1"/>
    <dataValidation allowBlank="1" showInputMessage="1" showErrorMessage="1" prompt="Refere-se a um sistema estruturante e/ou utilizado por vários órgãos" sqref="L1"/>
    <dataValidation allowBlank="1" showInputMessage="1" showErrorMessage="1" prompt="Grau de relevância para o cidadão (consulta pública) (Resolução nº03 CGINDA, Art.1º, I, §1º)" sqref="C1"/>
    <dataValidation allowBlank="1" showInputMessage="1" showErrorMessage="1" prompt="Mais solicitados em transparência passiva desde a LAI (Resolução nº03 CGINDA, Art.1º, VIII)" sqref="D1"/>
    <dataValidation allowBlank="1" showInputMessage="1" showErrorMessage="1" prompt="Estímulo ao controle social (Resolução nº03 CGINDA, Art.1º, II)" sqref="E1"/>
    <dataValidation type="whole" allowBlank="1" showInputMessage="1" showErrorMessage="1" promptTitle="Critérios" prompt="Não se aplica: 0_x000a_Baixo: 1_x000a_Médio: 2_x000a_Alto: 3" sqref="C4:L19">
      <formula1>0</formula1>
      <formula2>3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M22"/>
  <sheetViews>
    <sheetView workbookViewId="0">
      <selection activeCell="C5" sqref="C5"/>
    </sheetView>
  </sheetViews>
  <sheetFormatPr defaultRowHeight="14.25" x14ac:dyDescent="0.25"/>
  <cols>
    <col min="1" max="1" width="9.140625" style="9"/>
    <col min="2" max="2" width="51.140625" style="9" customWidth="1"/>
    <col min="3" max="12" width="12" style="9" customWidth="1"/>
    <col min="13" max="13" width="15.7109375" style="9" customWidth="1"/>
    <col min="14" max="16384" width="9.140625" style="9"/>
  </cols>
  <sheetData>
    <row r="1" spans="1:13" ht="99.95" customHeight="1" x14ac:dyDescent="0.25">
      <c r="A1" s="9">
        <f>COUNTA(B4:B16)</f>
        <v>13</v>
      </c>
      <c r="B1" s="14" t="s">
        <v>372</v>
      </c>
      <c r="C1" s="15" t="s">
        <v>408</v>
      </c>
      <c r="D1" s="15" t="s">
        <v>373</v>
      </c>
      <c r="E1" s="15" t="s">
        <v>410</v>
      </c>
      <c r="F1" s="15" t="s">
        <v>411</v>
      </c>
      <c r="G1" s="15" t="s">
        <v>409</v>
      </c>
      <c r="H1" s="15" t="s">
        <v>412</v>
      </c>
      <c r="I1" s="15" t="s">
        <v>413</v>
      </c>
      <c r="J1" s="15" t="s">
        <v>414</v>
      </c>
      <c r="K1" s="15" t="s">
        <v>374</v>
      </c>
      <c r="L1" s="15" t="s">
        <v>375</v>
      </c>
      <c r="M1" s="24" t="s">
        <v>380</v>
      </c>
    </row>
    <row r="2" spans="1:13" x14ac:dyDescent="0.25">
      <c r="B2" s="18" t="s">
        <v>376</v>
      </c>
      <c r="C2" s="18">
        <v>5</v>
      </c>
      <c r="D2" s="18">
        <v>4</v>
      </c>
      <c r="E2" s="18">
        <v>4</v>
      </c>
      <c r="F2" s="18">
        <v>2</v>
      </c>
      <c r="G2" s="18">
        <v>3</v>
      </c>
      <c r="H2" s="18">
        <v>5</v>
      </c>
      <c r="I2" s="18">
        <v>3</v>
      </c>
      <c r="J2" s="18">
        <v>4</v>
      </c>
      <c r="K2" s="18">
        <v>2</v>
      </c>
      <c r="L2" s="18">
        <v>4</v>
      </c>
      <c r="M2" s="24"/>
    </row>
    <row r="3" spans="1:13" ht="48" customHeight="1" x14ac:dyDescent="0.25">
      <c r="A3" s="17" t="s">
        <v>386</v>
      </c>
      <c r="B3" s="18" t="s">
        <v>377</v>
      </c>
      <c r="C3" s="17" t="s">
        <v>378</v>
      </c>
      <c r="D3" s="17" t="s">
        <v>379</v>
      </c>
      <c r="E3" s="17" t="s">
        <v>379</v>
      </c>
      <c r="F3" s="17" t="s">
        <v>379</v>
      </c>
      <c r="G3" s="17" t="s">
        <v>379</v>
      </c>
      <c r="H3" s="17" t="s">
        <v>379</v>
      </c>
      <c r="I3" s="17" t="s">
        <v>379</v>
      </c>
      <c r="J3" s="17" t="s">
        <v>379</v>
      </c>
      <c r="K3" s="17" t="s">
        <v>379</v>
      </c>
      <c r="L3" s="17" t="s">
        <v>379</v>
      </c>
      <c r="M3" s="24"/>
    </row>
    <row r="4" spans="1:13" ht="39.950000000000003" customHeight="1" x14ac:dyDescent="0.25">
      <c r="A4" s="11" t="str">
        <f t="shared" ref="A4:A16" si="0">IF(AND(COUNT($C4:$L4)=0,$M4=0),"-",RANK(M4,$M$4:$M$1048576,0))</f>
        <v>-</v>
      </c>
      <c r="B4" s="12" t="s">
        <v>100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6">
        <f>(C4*C$2)+(D4*D$2)+(E4*E$2)+(F4*F$2)+(G4*G$2)+(H4*H$2)+(I4*I$2)+(J4*J$2)+(K4*K$2)+(L4*L$2)</f>
        <v>0</v>
      </c>
    </row>
    <row r="5" spans="1:13" ht="39.950000000000003" customHeight="1" x14ac:dyDescent="0.25">
      <c r="A5" s="11" t="str">
        <f t="shared" si="0"/>
        <v>-</v>
      </c>
      <c r="B5" s="12" t="s">
        <v>105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6">
        <f t="shared" ref="M5:M16" si="1">(C5*C$2)+(D5*D$2)+(E5*E$2)+(F5*F$2)+(G5*G$2)+(H5*H$2)+(I5*I$2)+(J5*J$2)+(K5*K$2)+(L5*L$2)</f>
        <v>0</v>
      </c>
    </row>
    <row r="6" spans="1:13" ht="39.950000000000003" customHeight="1" x14ac:dyDescent="0.25">
      <c r="A6" s="11" t="str">
        <f t="shared" si="0"/>
        <v>-</v>
      </c>
      <c r="B6" s="12" t="s">
        <v>107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6">
        <f t="shared" si="1"/>
        <v>0</v>
      </c>
    </row>
    <row r="7" spans="1:13" ht="39.950000000000003" customHeight="1" x14ac:dyDescent="0.25">
      <c r="A7" s="11" t="str">
        <f t="shared" si="0"/>
        <v>-</v>
      </c>
      <c r="B7" s="12" t="s">
        <v>389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6">
        <f t="shared" si="1"/>
        <v>0</v>
      </c>
    </row>
    <row r="8" spans="1:13" ht="39.950000000000003" customHeight="1" x14ac:dyDescent="0.25">
      <c r="A8" s="11" t="str">
        <f t="shared" si="0"/>
        <v>-</v>
      </c>
      <c r="B8" s="12" t="s">
        <v>390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6">
        <f t="shared" si="1"/>
        <v>0</v>
      </c>
    </row>
    <row r="9" spans="1:13" ht="39.950000000000003" customHeight="1" x14ac:dyDescent="0.25">
      <c r="A9" s="11" t="str">
        <f t="shared" si="0"/>
        <v>-</v>
      </c>
      <c r="B9" s="12" t="s">
        <v>114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6">
        <f t="shared" si="1"/>
        <v>0</v>
      </c>
    </row>
    <row r="10" spans="1:13" ht="39.950000000000003" customHeight="1" x14ac:dyDescent="0.25">
      <c r="A10" s="11" t="str">
        <f t="shared" si="0"/>
        <v>-</v>
      </c>
      <c r="B10" s="12" t="s">
        <v>116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6">
        <f t="shared" si="1"/>
        <v>0</v>
      </c>
    </row>
    <row r="11" spans="1:13" ht="39.950000000000003" customHeight="1" x14ac:dyDescent="0.25">
      <c r="A11" s="11" t="str">
        <f t="shared" si="0"/>
        <v>-</v>
      </c>
      <c r="B11" s="12" t="s">
        <v>391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6">
        <f t="shared" si="1"/>
        <v>0</v>
      </c>
    </row>
    <row r="12" spans="1:13" ht="39.950000000000003" customHeight="1" x14ac:dyDescent="0.25">
      <c r="A12" s="11" t="str">
        <f t="shared" si="0"/>
        <v>-</v>
      </c>
      <c r="B12" s="12" t="s">
        <v>392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6">
        <f t="shared" si="1"/>
        <v>0</v>
      </c>
    </row>
    <row r="13" spans="1:13" ht="39.950000000000003" customHeight="1" x14ac:dyDescent="0.25">
      <c r="A13" s="11" t="str">
        <f t="shared" si="0"/>
        <v>-</v>
      </c>
      <c r="B13" s="12" t="s">
        <v>393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6">
        <f t="shared" si="1"/>
        <v>0</v>
      </c>
    </row>
    <row r="14" spans="1:13" ht="39.950000000000003" customHeight="1" x14ac:dyDescent="0.25">
      <c r="A14" s="11" t="str">
        <f t="shared" si="0"/>
        <v>-</v>
      </c>
      <c r="B14" s="12" t="s">
        <v>388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6">
        <f t="shared" si="1"/>
        <v>0</v>
      </c>
    </row>
    <row r="15" spans="1:13" ht="39.950000000000003" customHeight="1" x14ac:dyDescent="0.25">
      <c r="A15" s="11" t="str">
        <f t="shared" si="0"/>
        <v>-</v>
      </c>
      <c r="B15" s="12" t="s">
        <v>125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6">
        <f t="shared" si="1"/>
        <v>0</v>
      </c>
    </row>
    <row r="16" spans="1:13" ht="39.950000000000003" customHeight="1" x14ac:dyDescent="0.25">
      <c r="A16" s="11" t="str">
        <f t="shared" si="0"/>
        <v>-</v>
      </c>
      <c r="B16" s="12" t="s">
        <v>128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6">
        <f t="shared" si="1"/>
        <v>0</v>
      </c>
    </row>
    <row r="18" spans="2:3" ht="15" x14ac:dyDescent="0.25">
      <c r="B18" s="25" t="s">
        <v>381</v>
      </c>
      <c r="C18" s="25"/>
    </row>
    <row r="19" spans="2:3" x14ac:dyDescent="0.25">
      <c r="B19" s="10" t="s">
        <v>382</v>
      </c>
      <c r="C19" s="10">
        <v>0</v>
      </c>
    </row>
    <row r="20" spans="2:3" x14ac:dyDescent="0.25">
      <c r="B20" s="10" t="s">
        <v>383</v>
      </c>
      <c r="C20" s="10">
        <v>1</v>
      </c>
    </row>
    <row r="21" spans="2:3" x14ac:dyDescent="0.25">
      <c r="B21" s="10" t="s">
        <v>384</v>
      </c>
      <c r="C21" s="10">
        <v>2</v>
      </c>
    </row>
    <row r="22" spans="2:3" x14ac:dyDescent="0.25">
      <c r="B22" s="10" t="s">
        <v>385</v>
      </c>
      <c r="C22" s="10">
        <v>3</v>
      </c>
    </row>
  </sheetData>
  <dataConsolidate/>
  <mergeCells count="2">
    <mergeCell ref="M1:M3"/>
    <mergeCell ref="B18:C18"/>
  </mergeCells>
  <conditionalFormatting sqref="A4:A16">
    <cfRule type="colorScale" priority="3">
      <colorScale>
        <cfvo type="min"/>
        <cfvo type="max"/>
        <color rgb="FF63BE7B"/>
        <color rgb="FFFFEF9C"/>
      </colorScale>
    </cfRule>
  </conditionalFormatting>
  <dataValidations count="11">
    <dataValidation type="whole" allowBlank="1" showInputMessage="1" showErrorMessage="1" promptTitle="Critérios" prompt="Não se aplica: 0_x000a_Baixo: 1_x000a_Médio: 2_x000a_Alto: 3" sqref="C4:L16">
      <formula1>0</formula1>
      <formula2>3</formula2>
    </dataValidation>
    <dataValidation allowBlank="1" showInputMessage="1" showErrorMessage="1" prompt="Estímulo ao controle social (Resolução nº03 CGINDA, Art.1º, II)" sqref="E1"/>
    <dataValidation allowBlank="1" showInputMessage="1" showErrorMessage="1" prompt="Mais solicitados em transparência passiva desde a LAI (Resolução nº03 CGINDA, Art.1º, VIII)" sqref="D1"/>
    <dataValidation allowBlank="1" showInputMessage="1" showErrorMessage="1" prompt="Grau de relevância para o cidadão (consulta pública) (Resolução nº03 CGINDA, Art.1º, I, §1º)" sqref="C1"/>
    <dataValidation allowBlank="1" showInputMessage="1" showErrorMessage="1" prompt="Refere-se a um sistema estruturante e/ou utilizado por vários órgãos" sqref="L1"/>
    <dataValidation allowBlank="1" showInputMessage="1" showErrorMessage="1" prompt="Alinhamento perante o Planejamento Estratégico " sqref="K1"/>
    <dataValidation allowBlank="1" showInputMessage="1" showErrorMessage="1" prompt="Possíbilidade de fomento a novos negócios na sociedade (Resolução nº03 CGINDA, Art.1º, VII)" sqref="J1"/>
    <dataValidation allowBlank="1" showInputMessage="1" showErrorMessage="1" prompt="Capacidade de fomento ao desenvolvimento sustentável (Resolução nº03 CGINDA, Art.1º, VI)" sqref="I1"/>
    <dataValidation allowBlank="1" showInputMessage="1" showErrorMessage="1" prompt="Demostra resultados diretos e efetivos dos serviços públicos (Resolução nº03 CGINDA, Art.1º, V)" sqref="H1"/>
    <dataValidation allowBlank="1" showInputMessage="1" showErrorMessage="1" prompt="Refere-se a projetos estratégicos do governo (Resolução nº03 CGINDA, Art.1º, IV)" sqref="G1"/>
    <dataValidation allowBlank="1" showInputMessage="1" showErrorMessage="1" prompt="Possui obrigatoriedade legal/compromisso assumido de disponibilização daquele dado (Resolução nº03 CGINDA, Art.1º, III)" sqref="F1"/>
  </dataValidation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M90"/>
  <sheetViews>
    <sheetView topLeftCell="A7" workbookViewId="0"/>
  </sheetViews>
  <sheetFormatPr defaultRowHeight="14.25" x14ac:dyDescent="0.25"/>
  <cols>
    <col min="1" max="1" width="9.140625" style="9"/>
    <col min="2" max="2" width="51.140625" style="9" customWidth="1"/>
    <col min="3" max="12" width="12" style="9" customWidth="1"/>
    <col min="13" max="13" width="15.7109375" style="9" customWidth="1"/>
    <col min="14" max="16384" width="9.140625" style="9"/>
  </cols>
  <sheetData>
    <row r="1" spans="1:13" ht="99.95" customHeight="1" x14ac:dyDescent="0.25">
      <c r="B1" s="14" t="s">
        <v>372</v>
      </c>
      <c r="C1" s="15" t="s">
        <v>408</v>
      </c>
      <c r="D1" s="15" t="s">
        <v>373</v>
      </c>
      <c r="E1" s="15" t="s">
        <v>410</v>
      </c>
      <c r="F1" s="15" t="s">
        <v>411</v>
      </c>
      <c r="G1" s="15" t="s">
        <v>409</v>
      </c>
      <c r="H1" s="15" t="s">
        <v>412</v>
      </c>
      <c r="I1" s="15" t="s">
        <v>413</v>
      </c>
      <c r="J1" s="15" t="s">
        <v>414</v>
      </c>
      <c r="K1" s="15" t="s">
        <v>374</v>
      </c>
      <c r="L1" s="15" t="s">
        <v>375</v>
      </c>
      <c r="M1" s="24" t="s">
        <v>380</v>
      </c>
    </row>
    <row r="2" spans="1:13" x14ac:dyDescent="0.25">
      <c r="B2" s="18" t="s">
        <v>376</v>
      </c>
      <c r="C2" s="18">
        <v>5</v>
      </c>
      <c r="D2" s="18">
        <v>4</v>
      </c>
      <c r="E2" s="18">
        <v>4</v>
      </c>
      <c r="F2" s="18">
        <v>2</v>
      </c>
      <c r="G2" s="18">
        <v>3</v>
      </c>
      <c r="H2" s="18">
        <v>5</v>
      </c>
      <c r="I2" s="18">
        <v>3</v>
      </c>
      <c r="J2" s="18">
        <v>4</v>
      </c>
      <c r="K2" s="18">
        <v>2</v>
      </c>
      <c r="L2" s="18">
        <v>4</v>
      </c>
      <c r="M2" s="24"/>
    </row>
    <row r="3" spans="1:13" ht="48" customHeight="1" x14ac:dyDescent="0.25">
      <c r="A3" s="17" t="s">
        <v>386</v>
      </c>
      <c r="B3" s="18" t="s">
        <v>377</v>
      </c>
      <c r="C3" s="17" t="s">
        <v>378</v>
      </c>
      <c r="D3" s="17" t="s">
        <v>379</v>
      </c>
      <c r="E3" s="17" t="s">
        <v>379</v>
      </c>
      <c r="F3" s="17" t="s">
        <v>379</v>
      </c>
      <c r="G3" s="17" t="s">
        <v>379</v>
      </c>
      <c r="H3" s="17" t="s">
        <v>379</v>
      </c>
      <c r="I3" s="17" t="s">
        <v>379</v>
      </c>
      <c r="J3" s="17" t="s">
        <v>379</v>
      </c>
      <c r="K3" s="17" t="s">
        <v>379</v>
      </c>
      <c r="L3" s="17" t="s">
        <v>379</v>
      </c>
      <c r="M3" s="24"/>
    </row>
    <row r="4" spans="1:13" ht="39.950000000000003" customHeight="1" x14ac:dyDescent="0.25">
      <c r="A4" s="11" t="str">
        <f>IF(AND(COUNT($C4:$L4)=0,$M4=0),"-",RANK(M4,$M$4:$M$1048576,0))</f>
        <v>-</v>
      </c>
      <c r="B4" s="12" t="s">
        <v>132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6">
        <f>(C4*C$2)+(D4*D$2)+(E4*E$2)+(F4*F$2)+(G4*G$2)+(H4*H$2)+(I4*I$2)+(J4*J$2)+(K4*K$2)+(L4*L$2)</f>
        <v>0</v>
      </c>
    </row>
    <row r="5" spans="1:13" ht="39.950000000000003" customHeight="1" x14ac:dyDescent="0.25">
      <c r="A5" s="11" t="str">
        <f t="shared" ref="A5:A68" si="0">IF(AND(COUNT($C5:$L5)=0,$M5=0),"-",RANK(M5,$M$4:$M$1048576,0))</f>
        <v>-</v>
      </c>
      <c r="B5" s="12" t="s">
        <v>138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6">
        <f t="shared" ref="M5:M68" si="1">(C5*C$2)+(D5*D$2)+(E5*E$2)+(F5*F$2)+(G5*G$2)+(H5*H$2)+(I5*I$2)+(J5*J$2)+(K5*K$2)+(L5*L$2)</f>
        <v>0</v>
      </c>
    </row>
    <row r="6" spans="1:13" ht="39.950000000000003" customHeight="1" x14ac:dyDescent="0.25">
      <c r="A6" s="11" t="str">
        <f t="shared" si="0"/>
        <v>-</v>
      </c>
      <c r="B6" s="12" t="s">
        <v>141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6">
        <f t="shared" si="1"/>
        <v>0</v>
      </c>
    </row>
    <row r="7" spans="1:13" ht="39.950000000000003" customHeight="1" x14ac:dyDescent="0.25">
      <c r="A7" s="11" t="str">
        <f t="shared" si="0"/>
        <v>-</v>
      </c>
      <c r="B7" s="12" t="s">
        <v>143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6">
        <f t="shared" si="1"/>
        <v>0</v>
      </c>
    </row>
    <row r="8" spans="1:13" ht="39.950000000000003" customHeight="1" x14ac:dyDescent="0.25">
      <c r="A8" s="11" t="str">
        <f t="shared" si="0"/>
        <v>-</v>
      </c>
      <c r="B8" s="12" t="s">
        <v>145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6">
        <f t="shared" si="1"/>
        <v>0</v>
      </c>
    </row>
    <row r="9" spans="1:13" ht="39.950000000000003" customHeight="1" x14ac:dyDescent="0.25">
      <c r="A9" s="11" t="str">
        <f t="shared" si="0"/>
        <v>-</v>
      </c>
      <c r="B9" s="12" t="s">
        <v>147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6">
        <f t="shared" si="1"/>
        <v>0</v>
      </c>
    </row>
    <row r="10" spans="1:13" ht="39.950000000000003" customHeight="1" x14ac:dyDescent="0.25">
      <c r="A10" s="11" t="str">
        <f t="shared" si="0"/>
        <v>-</v>
      </c>
      <c r="B10" s="12" t="s">
        <v>149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6">
        <f t="shared" si="1"/>
        <v>0</v>
      </c>
    </row>
    <row r="11" spans="1:13" ht="39.950000000000003" customHeight="1" x14ac:dyDescent="0.25">
      <c r="A11" s="11" t="str">
        <f t="shared" si="0"/>
        <v>-</v>
      </c>
      <c r="B11" s="12" t="s">
        <v>151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6">
        <f t="shared" si="1"/>
        <v>0</v>
      </c>
    </row>
    <row r="12" spans="1:13" ht="39.950000000000003" customHeight="1" x14ac:dyDescent="0.25">
      <c r="A12" s="11" t="str">
        <f t="shared" si="0"/>
        <v>-</v>
      </c>
      <c r="B12" s="12" t="s">
        <v>153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6">
        <f t="shared" si="1"/>
        <v>0</v>
      </c>
    </row>
    <row r="13" spans="1:13" ht="39.950000000000003" customHeight="1" x14ac:dyDescent="0.25">
      <c r="A13" s="11" t="str">
        <f t="shared" si="0"/>
        <v>-</v>
      </c>
      <c r="B13" s="12" t="s">
        <v>155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6">
        <f t="shared" si="1"/>
        <v>0</v>
      </c>
    </row>
    <row r="14" spans="1:13" ht="39.950000000000003" customHeight="1" x14ac:dyDescent="0.25">
      <c r="A14" s="11" t="str">
        <f t="shared" si="0"/>
        <v>-</v>
      </c>
      <c r="B14" s="12" t="s">
        <v>157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6">
        <f t="shared" si="1"/>
        <v>0</v>
      </c>
    </row>
    <row r="15" spans="1:13" ht="39.950000000000003" customHeight="1" x14ac:dyDescent="0.25">
      <c r="A15" s="11" t="str">
        <f t="shared" si="0"/>
        <v>-</v>
      </c>
      <c r="B15" s="12" t="s">
        <v>159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6">
        <f t="shared" si="1"/>
        <v>0</v>
      </c>
    </row>
    <row r="16" spans="1:13" ht="39.950000000000003" customHeight="1" x14ac:dyDescent="0.25">
      <c r="A16" s="11" t="str">
        <f t="shared" si="0"/>
        <v>-</v>
      </c>
      <c r="B16" s="12" t="s">
        <v>161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6">
        <f t="shared" si="1"/>
        <v>0</v>
      </c>
    </row>
    <row r="17" spans="1:13" ht="39.950000000000003" customHeight="1" x14ac:dyDescent="0.25">
      <c r="A17" s="11" t="str">
        <f t="shared" si="0"/>
        <v>-</v>
      </c>
      <c r="B17" s="12" t="s">
        <v>163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6">
        <f t="shared" si="1"/>
        <v>0</v>
      </c>
    </row>
    <row r="18" spans="1:13" ht="39.950000000000003" customHeight="1" x14ac:dyDescent="0.25">
      <c r="A18" s="11" t="str">
        <f t="shared" si="0"/>
        <v>-</v>
      </c>
      <c r="B18" s="12" t="s">
        <v>165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6">
        <f t="shared" si="1"/>
        <v>0</v>
      </c>
    </row>
    <row r="19" spans="1:13" ht="39.950000000000003" customHeight="1" x14ac:dyDescent="0.25">
      <c r="A19" s="11" t="str">
        <f t="shared" si="0"/>
        <v>-</v>
      </c>
      <c r="B19" s="12" t="s">
        <v>167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6">
        <f t="shared" si="1"/>
        <v>0</v>
      </c>
    </row>
    <row r="20" spans="1:13" ht="39.950000000000003" customHeight="1" x14ac:dyDescent="0.25">
      <c r="A20" s="11" t="str">
        <f t="shared" si="0"/>
        <v>-</v>
      </c>
      <c r="B20" s="12" t="s">
        <v>169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6">
        <f t="shared" si="1"/>
        <v>0</v>
      </c>
    </row>
    <row r="21" spans="1:13" ht="39.950000000000003" customHeight="1" x14ac:dyDescent="0.25">
      <c r="A21" s="11" t="str">
        <f t="shared" si="0"/>
        <v>-</v>
      </c>
      <c r="B21" s="12" t="s">
        <v>171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6">
        <f t="shared" si="1"/>
        <v>0</v>
      </c>
    </row>
    <row r="22" spans="1:13" ht="39.950000000000003" customHeight="1" x14ac:dyDescent="0.25">
      <c r="A22" s="11" t="str">
        <f t="shared" si="0"/>
        <v>-</v>
      </c>
      <c r="B22" s="12" t="s">
        <v>173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6">
        <f t="shared" si="1"/>
        <v>0</v>
      </c>
    </row>
    <row r="23" spans="1:13" ht="39.950000000000003" customHeight="1" x14ac:dyDescent="0.25">
      <c r="A23" s="11" t="str">
        <f t="shared" si="0"/>
        <v>-</v>
      </c>
      <c r="B23" s="12" t="s">
        <v>175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6">
        <f t="shared" si="1"/>
        <v>0</v>
      </c>
    </row>
    <row r="24" spans="1:13" ht="39.950000000000003" customHeight="1" x14ac:dyDescent="0.25">
      <c r="A24" s="11" t="str">
        <f t="shared" si="0"/>
        <v>-</v>
      </c>
      <c r="B24" s="12" t="s">
        <v>177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6">
        <f t="shared" si="1"/>
        <v>0</v>
      </c>
    </row>
    <row r="25" spans="1:13" ht="39.950000000000003" customHeight="1" x14ac:dyDescent="0.25">
      <c r="A25" s="11" t="str">
        <f t="shared" si="0"/>
        <v>-</v>
      </c>
      <c r="B25" s="12" t="s">
        <v>179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6">
        <f t="shared" si="1"/>
        <v>0</v>
      </c>
    </row>
    <row r="26" spans="1:13" ht="39.950000000000003" customHeight="1" x14ac:dyDescent="0.25">
      <c r="A26" s="11" t="str">
        <f t="shared" si="0"/>
        <v>-</v>
      </c>
      <c r="B26" s="12" t="s">
        <v>181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6">
        <f t="shared" si="1"/>
        <v>0</v>
      </c>
    </row>
    <row r="27" spans="1:13" ht="39.950000000000003" customHeight="1" x14ac:dyDescent="0.25">
      <c r="A27" s="11" t="str">
        <f t="shared" si="0"/>
        <v>-</v>
      </c>
      <c r="B27" s="12" t="s">
        <v>183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6">
        <f t="shared" si="1"/>
        <v>0</v>
      </c>
    </row>
    <row r="28" spans="1:13" ht="39.950000000000003" customHeight="1" x14ac:dyDescent="0.25">
      <c r="A28" s="11" t="str">
        <f t="shared" si="0"/>
        <v>-</v>
      </c>
      <c r="B28" s="12" t="s">
        <v>185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6">
        <f t="shared" si="1"/>
        <v>0</v>
      </c>
    </row>
    <row r="29" spans="1:13" ht="39.950000000000003" customHeight="1" x14ac:dyDescent="0.25">
      <c r="A29" s="11" t="str">
        <f t="shared" si="0"/>
        <v>-</v>
      </c>
      <c r="B29" s="12" t="s">
        <v>187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6">
        <f t="shared" si="1"/>
        <v>0</v>
      </c>
    </row>
    <row r="30" spans="1:13" ht="39.950000000000003" customHeight="1" x14ac:dyDescent="0.25">
      <c r="A30" s="11" t="str">
        <f t="shared" si="0"/>
        <v>-</v>
      </c>
      <c r="B30" s="12" t="s">
        <v>189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6">
        <f t="shared" si="1"/>
        <v>0</v>
      </c>
    </row>
    <row r="31" spans="1:13" ht="39.950000000000003" customHeight="1" x14ac:dyDescent="0.25">
      <c r="A31" s="11" t="str">
        <f t="shared" si="0"/>
        <v>-</v>
      </c>
      <c r="B31" s="12" t="s">
        <v>191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6">
        <f t="shared" si="1"/>
        <v>0</v>
      </c>
    </row>
    <row r="32" spans="1:13" ht="39.950000000000003" customHeight="1" x14ac:dyDescent="0.25">
      <c r="A32" s="11" t="str">
        <f t="shared" si="0"/>
        <v>-</v>
      </c>
      <c r="B32" s="12" t="s">
        <v>193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6">
        <f t="shared" si="1"/>
        <v>0</v>
      </c>
    </row>
    <row r="33" spans="1:13" ht="39.950000000000003" customHeight="1" x14ac:dyDescent="0.25">
      <c r="A33" s="11" t="str">
        <f t="shared" si="0"/>
        <v>-</v>
      </c>
      <c r="B33" s="12" t="s">
        <v>195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6">
        <f t="shared" si="1"/>
        <v>0</v>
      </c>
    </row>
    <row r="34" spans="1:13" ht="39.950000000000003" customHeight="1" x14ac:dyDescent="0.25">
      <c r="A34" s="11" t="str">
        <f t="shared" si="0"/>
        <v>-</v>
      </c>
      <c r="B34" s="12" t="s">
        <v>197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6">
        <f t="shared" si="1"/>
        <v>0</v>
      </c>
    </row>
    <row r="35" spans="1:13" ht="39.950000000000003" customHeight="1" x14ac:dyDescent="0.25">
      <c r="A35" s="11" t="str">
        <f t="shared" si="0"/>
        <v>-</v>
      </c>
      <c r="B35" s="12" t="s">
        <v>199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6">
        <f t="shared" si="1"/>
        <v>0</v>
      </c>
    </row>
    <row r="36" spans="1:13" ht="39.950000000000003" customHeight="1" x14ac:dyDescent="0.25">
      <c r="A36" s="11" t="str">
        <f t="shared" si="0"/>
        <v>-</v>
      </c>
      <c r="B36" s="12" t="s">
        <v>201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6">
        <f t="shared" si="1"/>
        <v>0</v>
      </c>
    </row>
    <row r="37" spans="1:13" ht="39.950000000000003" customHeight="1" x14ac:dyDescent="0.25">
      <c r="A37" s="11" t="str">
        <f t="shared" si="0"/>
        <v>-</v>
      </c>
      <c r="B37" s="12" t="s">
        <v>203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6">
        <f t="shared" si="1"/>
        <v>0</v>
      </c>
    </row>
    <row r="38" spans="1:13" ht="39.950000000000003" customHeight="1" x14ac:dyDescent="0.25">
      <c r="A38" s="11" t="str">
        <f t="shared" si="0"/>
        <v>-</v>
      </c>
      <c r="B38" s="12" t="s">
        <v>205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6">
        <f t="shared" si="1"/>
        <v>0</v>
      </c>
    </row>
    <row r="39" spans="1:13" ht="39.950000000000003" customHeight="1" x14ac:dyDescent="0.25">
      <c r="A39" s="11" t="str">
        <f t="shared" si="0"/>
        <v>-</v>
      </c>
      <c r="B39" s="12" t="s">
        <v>207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6">
        <f t="shared" si="1"/>
        <v>0</v>
      </c>
    </row>
    <row r="40" spans="1:13" ht="39.950000000000003" customHeight="1" x14ac:dyDescent="0.25">
      <c r="A40" s="11" t="str">
        <f t="shared" si="0"/>
        <v>-</v>
      </c>
      <c r="B40" s="12" t="s">
        <v>209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6">
        <f t="shared" si="1"/>
        <v>0</v>
      </c>
    </row>
    <row r="41" spans="1:13" ht="39.950000000000003" customHeight="1" x14ac:dyDescent="0.25">
      <c r="A41" s="11" t="str">
        <f t="shared" si="0"/>
        <v>-</v>
      </c>
      <c r="B41" s="12" t="s">
        <v>211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6">
        <f t="shared" si="1"/>
        <v>0</v>
      </c>
    </row>
    <row r="42" spans="1:13" ht="39.950000000000003" customHeight="1" x14ac:dyDescent="0.25">
      <c r="A42" s="11" t="str">
        <f t="shared" si="0"/>
        <v>-</v>
      </c>
      <c r="B42" s="12" t="s">
        <v>213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6">
        <f t="shared" si="1"/>
        <v>0</v>
      </c>
    </row>
    <row r="43" spans="1:13" ht="39.950000000000003" customHeight="1" x14ac:dyDescent="0.25">
      <c r="A43" s="11" t="str">
        <f t="shared" si="0"/>
        <v>-</v>
      </c>
      <c r="B43" s="12" t="s">
        <v>215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6">
        <f t="shared" si="1"/>
        <v>0</v>
      </c>
    </row>
    <row r="44" spans="1:13" ht="39.950000000000003" customHeight="1" x14ac:dyDescent="0.25">
      <c r="A44" s="11" t="str">
        <f t="shared" si="0"/>
        <v>-</v>
      </c>
      <c r="B44" s="12" t="s">
        <v>217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6">
        <f t="shared" si="1"/>
        <v>0</v>
      </c>
    </row>
    <row r="45" spans="1:13" ht="39.950000000000003" customHeight="1" x14ac:dyDescent="0.25">
      <c r="A45" s="11" t="str">
        <f t="shared" si="0"/>
        <v>-</v>
      </c>
      <c r="B45" s="12" t="s">
        <v>219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6">
        <f t="shared" si="1"/>
        <v>0</v>
      </c>
    </row>
    <row r="46" spans="1:13" ht="39.950000000000003" customHeight="1" x14ac:dyDescent="0.25">
      <c r="A46" s="11" t="str">
        <f t="shared" si="0"/>
        <v>-</v>
      </c>
      <c r="B46" s="12" t="s">
        <v>221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6">
        <f t="shared" si="1"/>
        <v>0</v>
      </c>
    </row>
    <row r="47" spans="1:13" ht="39.950000000000003" customHeight="1" x14ac:dyDescent="0.25">
      <c r="A47" s="11" t="str">
        <f t="shared" si="0"/>
        <v>-</v>
      </c>
      <c r="B47" s="12" t="s">
        <v>223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6">
        <f t="shared" si="1"/>
        <v>0</v>
      </c>
    </row>
    <row r="48" spans="1:13" ht="39.950000000000003" customHeight="1" x14ac:dyDescent="0.25">
      <c r="A48" s="11" t="str">
        <f t="shared" si="0"/>
        <v>-</v>
      </c>
      <c r="B48" s="12" t="s">
        <v>225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6">
        <f t="shared" si="1"/>
        <v>0</v>
      </c>
    </row>
    <row r="49" spans="1:13" ht="39.950000000000003" customHeight="1" x14ac:dyDescent="0.25">
      <c r="A49" s="11" t="str">
        <f t="shared" si="0"/>
        <v>-</v>
      </c>
      <c r="B49" s="12" t="s">
        <v>227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6">
        <f t="shared" si="1"/>
        <v>0</v>
      </c>
    </row>
    <row r="50" spans="1:13" ht="39.950000000000003" customHeight="1" x14ac:dyDescent="0.25">
      <c r="A50" s="11" t="str">
        <f t="shared" si="0"/>
        <v>-</v>
      </c>
      <c r="B50" s="12" t="s">
        <v>229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6">
        <f t="shared" si="1"/>
        <v>0</v>
      </c>
    </row>
    <row r="51" spans="1:13" ht="39.950000000000003" customHeight="1" x14ac:dyDescent="0.25">
      <c r="A51" s="11" t="str">
        <f t="shared" si="0"/>
        <v>-</v>
      </c>
      <c r="B51" s="12" t="s">
        <v>231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6">
        <f t="shared" si="1"/>
        <v>0</v>
      </c>
    </row>
    <row r="52" spans="1:13" ht="39.950000000000003" customHeight="1" x14ac:dyDescent="0.25">
      <c r="A52" s="11" t="str">
        <f t="shared" si="0"/>
        <v>-</v>
      </c>
      <c r="B52" s="12" t="s">
        <v>233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6">
        <f t="shared" si="1"/>
        <v>0</v>
      </c>
    </row>
    <row r="53" spans="1:13" ht="39.950000000000003" customHeight="1" x14ac:dyDescent="0.25">
      <c r="A53" s="11" t="str">
        <f t="shared" si="0"/>
        <v>-</v>
      </c>
      <c r="B53" s="12" t="s">
        <v>235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6">
        <f t="shared" si="1"/>
        <v>0</v>
      </c>
    </row>
    <row r="54" spans="1:13" ht="39.950000000000003" customHeight="1" x14ac:dyDescent="0.25">
      <c r="A54" s="11" t="str">
        <f t="shared" si="0"/>
        <v>-</v>
      </c>
      <c r="B54" s="12" t="s">
        <v>237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6">
        <f t="shared" si="1"/>
        <v>0</v>
      </c>
    </row>
    <row r="55" spans="1:13" ht="39.950000000000003" customHeight="1" x14ac:dyDescent="0.25">
      <c r="A55" s="11" t="str">
        <f t="shared" si="0"/>
        <v>-</v>
      </c>
      <c r="B55" s="12" t="s">
        <v>239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6">
        <f t="shared" si="1"/>
        <v>0</v>
      </c>
    </row>
    <row r="56" spans="1:13" ht="39.950000000000003" customHeight="1" x14ac:dyDescent="0.25">
      <c r="A56" s="11" t="str">
        <f t="shared" si="0"/>
        <v>-</v>
      </c>
      <c r="B56" s="12" t="s">
        <v>241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6">
        <f t="shared" si="1"/>
        <v>0</v>
      </c>
    </row>
    <row r="57" spans="1:13" ht="39.950000000000003" customHeight="1" x14ac:dyDescent="0.25">
      <c r="A57" s="11" t="str">
        <f t="shared" si="0"/>
        <v>-</v>
      </c>
      <c r="B57" s="12" t="s">
        <v>243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6">
        <f t="shared" si="1"/>
        <v>0</v>
      </c>
    </row>
    <row r="58" spans="1:13" ht="39.950000000000003" customHeight="1" x14ac:dyDescent="0.25">
      <c r="A58" s="11" t="str">
        <f t="shared" si="0"/>
        <v>-</v>
      </c>
      <c r="B58" s="12" t="s">
        <v>245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6">
        <f t="shared" si="1"/>
        <v>0</v>
      </c>
    </row>
    <row r="59" spans="1:13" ht="39.950000000000003" customHeight="1" x14ac:dyDescent="0.25">
      <c r="A59" s="11" t="str">
        <f t="shared" si="0"/>
        <v>-</v>
      </c>
      <c r="B59" s="12" t="s">
        <v>247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6">
        <f t="shared" si="1"/>
        <v>0</v>
      </c>
    </row>
    <row r="60" spans="1:13" ht="39.950000000000003" customHeight="1" x14ac:dyDescent="0.25">
      <c r="A60" s="11" t="str">
        <f t="shared" si="0"/>
        <v>-</v>
      </c>
      <c r="B60" s="12" t="s">
        <v>249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6">
        <f t="shared" si="1"/>
        <v>0</v>
      </c>
    </row>
    <row r="61" spans="1:13" ht="39.950000000000003" customHeight="1" x14ac:dyDescent="0.25">
      <c r="A61" s="11" t="str">
        <f t="shared" si="0"/>
        <v>-</v>
      </c>
      <c r="B61" s="12" t="s">
        <v>251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6">
        <f t="shared" si="1"/>
        <v>0</v>
      </c>
    </row>
    <row r="62" spans="1:13" ht="39.950000000000003" customHeight="1" x14ac:dyDescent="0.25">
      <c r="A62" s="11" t="str">
        <f t="shared" si="0"/>
        <v>-</v>
      </c>
      <c r="B62" s="12" t="s">
        <v>253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6">
        <f t="shared" si="1"/>
        <v>0</v>
      </c>
    </row>
    <row r="63" spans="1:13" ht="39.950000000000003" customHeight="1" x14ac:dyDescent="0.25">
      <c r="A63" s="11" t="str">
        <f t="shared" si="0"/>
        <v>-</v>
      </c>
      <c r="B63" s="12" t="s">
        <v>255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6">
        <f t="shared" si="1"/>
        <v>0</v>
      </c>
    </row>
    <row r="64" spans="1:13" ht="39.950000000000003" customHeight="1" x14ac:dyDescent="0.25">
      <c r="A64" s="11" t="str">
        <f t="shared" si="0"/>
        <v>-</v>
      </c>
      <c r="B64" s="12" t="s">
        <v>257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6">
        <f t="shared" si="1"/>
        <v>0</v>
      </c>
    </row>
    <row r="65" spans="1:13" ht="39.950000000000003" customHeight="1" x14ac:dyDescent="0.25">
      <c r="A65" s="11" t="str">
        <f t="shared" si="0"/>
        <v>-</v>
      </c>
      <c r="B65" s="12" t="s">
        <v>259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6">
        <f t="shared" si="1"/>
        <v>0</v>
      </c>
    </row>
    <row r="66" spans="1:13" ht="39.950000000000003" customHeight="1" x14ac:dyDescent="0.25">
      <c r="A66" s="11" t="str">
        <f t="shared" si="0"/>
        <v>-</v>
      </c>
      <c r="B66" s="12" t="s">
        <v>263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6">
        <f t="shared" si="1"/>
        <v>0</v>
      </c>
    </row>
    <row r="67" spans="1:13" ht="39.950000000000003" customHeight="1" x14ac:dyDescent="0.25">
      <c r="A67" s="11" t="str">
        <f t="shared" si="0"/>
        <v>-</v>
      </c>
      <c r="B67" s="12" t="s">
        <v>265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6">
        <f t="shared" si="1"/>
        <v>0</v>
      </c>
    </row>
    <row r="68" spans="1:13" ht="39.950000000000003" customHeight="1" x14ac:dyDescent="0.25">
      <c r="A68" s="11" t="str">
        <f t="shared" si="0"/>
        <v>-</v>
      </c>
      <c r="B68" s="12" t="s">
        <v>267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6">
        <f t="shared" si="1"/>
        <v>0</v>
      </c>
    </row>
    <row r="69" spans="1:13" ht="39.950000000000003" customHeight="1" x14ac:dyDescent="0.25">
      <c r="A69" s="11" t="str">
        <f t="shared" ref="A69:A84" si="2">IF(AND(COUNT($C69:$L69)=0,$M69=0),"-",RANK(M69,$M$4:$M$1048576,0))</f>
        <v>-</v>
      </c>
      <c r="B69" s="12" t="s">
        <v>269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6">
        <f t="shared" ref="M69:M84" si="3">(C69*C$2)+(D69*D$2)+(E69*E$2)+(F69*F$2)+(G69*G$2)+(H69*H$2)+(I69*I$2)+(J69*J$2)+(K69*K$2)+(L69*L$2)</f>
        <v>0</v>
      </c>
    </row>
    <row r="70" spans="1:13" ht="39.950000000000003" customHeight="1" x14ac:dyDescent="0.25">
      <c r="A70" s="11" t="str">
        <f t="shared" si="2"/>
        <v>-</v>
      </c>
      <c r="B70" s="12" t="s">
        <v>271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6">
        <f t="shared" si="3"/>
        <v>0</v>
      </c>
    </row>
    <row r="71" spans="1:13" ht="39.950000000000003" customHeight="1" x14ac:dyDescent="0.25">
      <c r="A71" s="11" t="str">
        <f t="shared" si="2"/>
        <v>-</v>
      </c>
      <c r="B71" s="12" t="s">
        <v>273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6">
        <f t="shared" si="3"/>
        <v>0</v>
      </c>
    </row>
    <row r="72" spans="1:13" ht="39.950000000000003" customHeight="1" x14ac:dyDescent="0.25">
      <c r="A72" s="11" t="str">
        <f t="shared" si="2"/>
        <v>-</v>
      </c>
      <c r="B72" s="12" t="s">
        <v>275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6">
        <f t="shared" si="3"/>
        <v>0</v>
      </c>
    </row>
    <row r="73" spans="1:13" ht="39.950000000000003" customHeight="1" x14ac:dyDescent="0.25">
      <c r="A73" s="11" t="str">
        <f t="shared" si="2"/>
        <v>-</v>
      </c>
      <c r="B73" s="12" t="s">
        <v>277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6">
        <f t="shared" si="3"/>
        <v>0</v>
      </c>
    </row>
    <row r="74" spans="1:13" ht="39.950000000000003" customHeight="1" x14ac:dyDescent="0.25">
      <c r="A74" s="11" t="str">
        <f t="shared" si="2"/>
        <v>-</v>
      </c>
      <c r="B74" s="12" t="s">
        <v>279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6">
        <f t="shared" si="3"/>
        <v>0</v>
      </c>
    </row>
    <row r="75" spans="1:13" ht="39.950000000000003" customHeight="1" x14ac:dyDescent="0.25">
      <c r="A75" s="11" t="str">
        <f t="shared" si="2"/>
        <v>-</v>
      </c>
      <c r="B75" s="12" t="s">
        <v>281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6">
        <f t="shared" si="3"/>
        <v>0</v>
      </c>
    </row>
    <row r="76" spans="1:13" ht="39.950000000000003" customHeight="1" x14ac:dyDescent="0.25">
      <c r="A76" s="11" t="str">
        <f t="shared" si="2"/>
        <v>-</v>
      </c>
      <c r="B76" s="12" t="s">
        <v>283</v>
      </c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6">
        <f t="shared" si="3"/>
        <v>0</v>
      </c>
    </row>
    <row r="77" spans="1:13" ht="39.950000000000003" customHeight="1" x14ac:dyDescent="0.25">
      <c r="A77" s="11" t="str">
        <f t="shared" si="2"/>
        <v>-</v>
      </c>
      <c r="B77" s="12" t="s">
        <v>285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6">
        <f t="shared" si="3"/>
        <v>0</v>
      </c>
    </row>
    <row r="78" spans="1:13" ht="39.950000000000003" customHeight="1" x14ac:dyDescent="0.25">
      <c r="A78" s="11" t="str">
        <f t="shared" si="2"/>
        <v>-</v>
      </c>
      <c r="B78" s="12" t="s">
        <v>289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6">
        <f t="shared" si="3"/>
        <v>0</v>
      </c>
    </row>
    <row r="79" spans="1:13" ht="39.950000000000003" customHeight="1" x14ac:dyDescent="0.25">
      <c r="A79" s="11" t="str">
        <f t="shared" si="2"/>
        <v>-</v>
      </c>
      <c r="B79" s="12" t="s">
        <v>293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6">
        <f t="shared" si="3"/>
        <v>0</v>
      </c>
    </row>
    <row r="80" spans="1:13" ht="39.950000000000003" customHeight="1" x14ac:dyDescent="0.25">
      <c r="A80" s="11" t="str">
        <f t="shared" si="2"/>
        <v>-</v>
      </c>
      <c r="B80" s="12" t="s">
        <v>296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6">
        <f t="shared" si="3"/>
        <v>0</v>
      </c>
    </row>
    <row r="81" spans="1:13" ht="39.950000000000003" customHeight="1" x14ac:dyDescent="0.25">
      <c r="A81" s="11" t="str">
        <f t="shared" si="2"/>
        <v>-</v>
      </c>
      <c r="B81" s="12" t="s">
        <v>299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6">
        <f t="shared" si="3"/>
        <v>0</v>
      </c>
    </row>
    <row r="82" spans="1:13" ht="39.950000000000003" customHeight="1" x14ac:dyDescent="0.25">
      <c r="A82" s="11" t="str">
        <f t="shared" si="2"/>
        <v>-</v>
      </c>
      <c r="B82" s="12" t="s">
        <v>302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6">
        <f t="shared" si="3"/>
        <v>0</v>
      </c>
    </row>
    <row r="83" spans="1:13" ht="39.950000000000003" customHeight="1" x14ac:dyDescent="0.25">
      <c r="A83" s="11" t="str">
        <f t="shared" si="2"/>
        <v>-</v>
      </c>
      <c r="B83" s="12" t="s">
        <v>305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6">
        <f t="shared" si="3"/>
        <v>0</v>
      </c>
    </row>
    <row r="84" spans="1:13" ht="39.950000000000003" customHeight="1" x14ac:dyDescent="0.25">
      <c r="A84" s="11" t="str">
        <f t="shared" si="2"/>
        <v>-</v>
      </c>
      <c r="B84" s="12" t="s">
        <v>307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6">
        <f t="shared" si="3"/>
        <v>0</v>
      </c>
    </row>
    <row r="86" spans="1:13" ht="15" x14ac:dyDescent="0.25">
      <c r="B86" s="25" t="s">
        <v>381</v>
      </c>
      <c r="C86" s="25"/>
    </row>
    <row r="87" spans="1:13" x14ac:dyDescent="0.25">
      <c r="B87" s="10" t="s">
        <v>382</v>
      </c>
      <c r="C87" s="10">
        <v>0</v>
      </c>
    </row>
    <row r="88" spans="1:13" x14ac:dyDescent="0.25">
      <c r="B88" s="10" t="s">
        <v>383</v>
      </c>
      <c r="C88" s="10">
        <v>1</v>
      </c>
    </row>
    <row r="89" spans="1:13" x14ac:dyDescent="0.25">
      <c r="B89" s="10" t="s">
        <v>384</v>
      </c>
      <c r="C89" s="10">
        <v>2</v>
      </c>
    </row>
    <row r="90" spans="1:13" x14ac:dyDescent="0.25">
      <c r="B90" s="10" t="s">
        <v>385</v>
      </c>
      <c r="C90" s="10">
        <v>3</v>
      </c>
    </row>
  </sheetData>
  <dataConsolidate/>
  <mergeCells count="2">
    <mergeCell ref="M1:M3"/>
    <mergeCell ref="B86:C86"/>
  </mergeCells>
  <conditionalFormatting sqref="A4:A84">
    <cfRule type="colorScale" priority="4">
      <colorScale>
        <cfvo type="min"/>
        <cfvo type="max"/>
        <color rgb="FF63BE7B"/>
        <color rgb="FFFFEF9C"/>
      </colorScale>
    </cfRule>
  </conditionalFormatting>
  <dataValidations count="11">
    <dataValidation allowBlank="1" showInputMessage="1" showErrorMessage="1" prompt="Possui obrigatoriedade legal/compromisso assumido de disponibilização daquele dado (Resolução nº03 CGINDA, Art.1º, III)" sqref="F1"/>
    <dataValidation allowBlank="1" showInputMessage="1" showErrorMessage="1" prompt="Refere-se a projetos estratégicos do governo (Resolução nº03 CGINDA, Art.1º, IV)" sqref="G1"/>
    <dataValidation allowBlank="1" showInputMessage="1" showErrorMessage="1" prompt="Demostra resultados diretos e efetivos dos serviços públicos (Resolução nº03 CGINDA, Art.1º, V)" sqref="H1"/>
    <dataValidation allowBlank="1" showInputMessage="1" showErrorMessage="1" prompt="Capacidade de fomento ao desenvolvimento sustentável (Resolução nº03 CGINDA, Art.1º, VI)" sqref="I1"/>
    <dataValidation allowBlank="1" showInputMessage="1" showErrorMessage="1" prompt="Possíbilidade de fomento a novos negócios na sociedade (Resolução nº03 CGINDA, Art.1º, VII)" sqref="J1"/>
    <dataValidation allowBlank="1" showInputMessage="1" showErrorMessage="1" prompt="Alinhamento perante o Planejamento Estratégico " sqref="K1"/>
    <dataValidation allowBlank="1" showInputMessage="1" showErrorMessage="1" prompt="Refere-se a um sistema estruturante e/ou utilizado por vários órgãos" sqref="L1"/>
    <dataValidation allowBlank="1" showInputMessage="1" showErrorMessage="1" prompt="Grau de relevância para o cidadão (consulta pública) (Resolução nº03 CGINDA, Art.1º, I, §1º)" sqref="C1"/>
    <dataValidation allowBlank="1" showInputMessage="1" showErrorMessage="1" prompt="Mais solicitados em transparência passiva desde a LAI (Resolução nº03 CGINDA, Art.1º, VIII)" sqref="D1"/>
    <dataValidation allowBlank="1" showInputMessage="1" showErrorMessage="1" prompt="Estímulo ao controle social (Resolução nº03 CGINDA, Art.1º, II)" sqref="E1"/>
    <dataValidation type="whole" allowBlank="1" showInputMessage="1" showErrorMessage="1" promptTitle="Critérios" prompt="Não se aplica: 0_x000a_Baixo: 1_x000a_Médio: 2_x000a_Alto: 3" sqref="C4:L84">
      <formula1>0</formula1>
      <formula2>3</formula2>
    </dataValidation>
  </dataValidation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M19"/>
  <sheetViews>
    <sheetView topLeftCell="A4" workbookViewId="0">
      <selection activeCell="C6" sqref="C6"/>
    </sheetView>
  </sheetViews>
  <sheetFormatPr defaultRowHeight="14.25" x14ac:dyDescent="0.25"/>
  <cols>
    <col min="1" max="1" width="9.140625" style="9"/>
    <col min="2" max="2" width="51.140625" style="9" customWidth="1"/>
    <col min="3" max="12" width="12" style="9" customWidth="1"/>
    <col min="13" max="13" width="15.7109375" style="9" customWidth="1"/>
    <col min="14" max="16384" width="9.140625" style="9"/>
  </cols>
  <sheetData>
    <row r="1" spans="1:13" ht="99.95" customHeight="1" x14ac:dyDescent="0.25">
      <c r="A1" s="9">
        <f>COUNTA(B4:B13)</f>
        <v>10</v>
      </c>
      <c r="B1" s="14" t="s">
        <v>372</v>
      </c>
      <c r="C1" s="15" t="s">
        <v>408</v>
      </c>
      <c r="D1" s="15" t="s">
        <v>373</v>
      </c>
      <c r="E1" s="15" t="s">
        <v>410</v>
      </c>
      <c r="F1" s="15" t="s">
        <v>411</v>
      </c>
      <c r="G1" s="15" t="s">
        <v>409</v>
      </c>
      <c r="H1" s="15" t="s">
        <v>412</v>
      </c>
      <c r="I1" s="15" t="s">
        <v>413</v>
      </c>
      <c r="J1" s="15" t="s">
        <v>414</v>
      </c>
      <c r="K1" s="15" t="s">
        <v>374</v>
      </c>
      <c r="L1" s="15" t="s">
        <v>375</v>
      </c>
      <c r="M1" s="24" t="s">
        <v>380</v>
      </c>
    </row>
    <row r="2" spans="1:13" x14ac:dyDescent="0.25">
      <c r="B2" s="18" t="s">
        <v>376</v>
      </c>
      <c r="C2" s="18">
        <v>5</v>
      </c>
      <c r="D2" s="18">
        <v>4</v>
      </c>
      <c r="E2" s="18">
        <v>4</v>
      </c>
      <c r="F2" s="18">
        <v>2</v>
      </c>
      <c r="G2" s="18">
        <v>3</v>
      </c>
      <c r="H2" s="18">
        <v>5</v>
      </c>
      <c r="I2" s="18">
        <v>3</v>
      </c>
      <c r="J2" s="18">
        <v>4</v>
      </c>
      <c r="K2" s="18">
        <v>2</v>
      </c>
      <c r="L2" s="18">
        <v>4</v>
      </c>
      <c r="M2" s="24"/>
    </row>
    <row r="3" spans="1:13" ht="48" customHeight="1" x14ac:dyDescent="0.25">
      <c r="A3" s="17" t="s">
        <v>386</v>
      </c>
      <c r="B3" s="18" t="s">
        <v>377</v>
      </c>
      <c r="C3" s="17" t="s">
        <v>378</v>
      </c>
      <c r="D3" s="17" t="s">
        <v>379</v>
      </c>
      <c r="E3" s="17" t="s">
        <v>379</v>
      </c>
      <c r="F3" s="17" t="s">
        <v>379</v>
      </c>
      <c r="G3" s="17" t="s">
        <v>379</v>
      </c>
      <c r="H3" s="17" t="s">
        <v>379</v>
      </c>
      <c r="I3" s="17" t="s">
        <v>379</v>
      </c>
      <c r="J3" s="17" t="s">
        <v>379</v>
      </c>
      <c r="K3" s="17" t="s">
        <v>379</v>
      </c>
      <c r="L3" s="17" t="s">
        <v>379</v>
      </c>
      <c r="M3" s="24"/>
    </row>
    <row r="4" spans="1:13" ht="39.950000000000003" customHeight="1" x14ac:dyDescent="0.25">
      <c r="A4" s="11" t="str">
        <f t="shared" ref="A4:A13" si="0">IF(AND(COUNT($C4:$L4)=0,$M4=0),"-",RANK(M4,$M$4:$M$1048576,0))</f>
        <v>-</v>
      </c>
      <c r="B4" s="12" t="s">
        <v>394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6">
        <f>(C4*C$2)+(D4*D$2)+(E4*E$2)+(F4*F$2)+(G4*G$2)+(H4*H$2)+(I4*I$2)+(J4*J$2)+(K4*K$2)+(L4*L$2)</f>
        <v>0</v>
      </c>
    </row>
    <row r="5" spans="1:13" ht="39.950000000000003" customHeight="1" x14ac:dyDescent="0.25">
      <c r="A5" s="11" t="str">
        <f t="shared" si="0"/>
        <v>-</v>
      </c>
      <c r="B5" s="12" t="s">
        <v>398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6">
        <f t="shared" ref="M5:M13" si="1">(C5*C$2)+(D5*D$2)+(E5*E$2)+(F5*F$2)+(G5*G$2)+(H5*H$2)+(I5*I$2)+(J5*J$2)+(K5*K$2)+(L5*L$2)</f>
        <v>0</v>
      </c>
    </row>
    <row r="6" spans="1:13" ht="39.950000000000003" customHeight="1" x14ac:dyDescent="0.25">
      <c r="A6" s="11" t="str">
        <f t="shared" si="0"/>
        <v>-</v>
      </c>
      <c r="B6" s="12" t="s">
        <v>396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6">
        <f t="shared" si="1"/>
        <v>0</v>
      </c>
    </row>
    <row r="7" spans="1:13" ht="39.950000000000003" customHeight="1" x14ac:dyDescent="0.25">
      <c r="A7" s="11" t="str">
        <f t="shared" si="0"/>
        <v>-</v>
      </c>
      <c r="B7" s="12" t="s">
        <v>395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6">
        <f t="shared" si="1"/>
        <v>0</v>
      </c>
    </row>
    <row r="8" spans="1:13" ht="39.950000000000003" customHeight="1" x14ac:dyDescent="0.25">
      <c r="A8" s="11" t="str">
        <f t="shared" si="0"/>
        <v>-</v>
      </c>
      <c r="B8" s="12" t="s">
        <v>397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6">
        <f t="shared" si="1"/>
        <v>0</v>
      </c>
    </row>
    <row r="9" spans="1:13" ht="39.950000000000003" customHeight="1" x14ac:dyDescent="0.25">
      <c r="A9" s="11" t="str">
        <f t="shared" si="0"/>
        <v>-</v>
      </c>
      <c r="B9" s="12" t="s">
        <v>319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6">
        <f t="shared" si="1"/>
        <v>0</v>
      </c>
    </row>
    <row r="10" spans="1:13" ht="39.950000000000003" customHeight="1" x14ac:dyDescent="0.25">
      <c r="A10" s="11" t="str">
        <f t="shared" si="0"/>
        <v>-</v>
      </c>
      <c r="B10" s="12" t="s">
        <v>321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6">
        <f t="shared" si="1"/>
        <v>0</v>
      </c>
    </row>
    <row r="11" spans="1:13" ht="39.950000000000003" customHeight="1" x14ac:dyDescent="0.25">
      <c r="A11" s="11" t="str">
        <f t="shared" si="0"/>
        <v>-</v>
      </c>
      <c r="B11" s="12" t="s">
        <v>324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6">
        <f t="shared" si="1"/>
        <v>0</v>
      </c>
    </row>
    <row r="12" spans="1:13" ht="39.950000000000003" customHeight="1" x14ac:dyDescent="0.25">
      <c r="A12" s="11" t="str">
        <f t="shared" si="0"/>
        <v>-</v>
      </c>
      <c r="B12" s="12" t="s">
        <v>326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6">
        <f t="shared" si="1"/>
        <v>0</v>
      </c>
    </row>
    <row r="13" spans="1:13" ht="39.950000000000003" customHeight="1" x14ac:dyDescent="0.25">
      <c r="A13" s="11" t="str">
        <f t="shared" si="0"/>
        <v>-</v>
      </c>
      <c r="B13" s="12" t="s">
        <v>328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6">
        <f t="shared" si="1"/>
        <v>0</v>
      </c>
    </row>
    <row r="15" spans="1:13" ht="15" x14ac:dyDescent="0.25">
      <c r="B15" s="25" t="s">
        <v>381</v>
      </c>
      <c r="C15" s="25"/>
    </row>
    <row r="16" spans="1:13" x14ac:dyDescent="0.25">
      <c r="B16" s="10" t="s">
        <v>382</v>
      </c>
      <c r="C16" s="10">
        <v>0</v>
      </c>
    </row>
    <row r="17" spans="2:3" x14ac:dyDescent="0.25">
      <c r="B17" s="10" t="s">
        <v>383</v>
      </c>
      <c r="C17" s="10">
        <v>1</v>
      </c>
    </row>
    <row r="18" spans="2:3" x14ac:dyDescent="0.25">
      <c r="B18" s="10" t="s">
        <v>384</v>
      </c>
      <c r="C18" s="10">
        <v>2</v>
      </c>
    </row>
    <row r="19" spans="2:3" x14ac:dyDescent="0.25">
      <c r="B19" s="10" t="s">
        <v>385</v>
      </c>
      <c r="C19" s="10">
        <v>3</v>
      </c>
    </row>
  </sheetData>
  <dataConsolidate/>
  <mergeCells count="2">
    <mergeCell ref="M1:M3"/>
    <mergeCell ref="B15:C15"/>
  </mergeCells>
  <conditionalFormatting sqref="A4:A13">
    <cfRule type="colorScale" priority="5">
      <colorScale>
        <cfvo type="min"/>
        <cfvo type="max"/>
        <color rgb="FF63BE7B"/>
        <color rgb="FFFFEF9C"/>
      </colorScale>
    </cfRule>
  </conditionalFormatting>
  <dataValidations count="11">
    <dataValidation allowBlank="1" showInputMessage="1" showErrorMessage="1" prompt="Possui obrigatoriedade legal/compromisso assumido de disponibilização daquele dado (Resolução nº03 CGINDA, Art.1º, III)" sqref="F1"/>
    <dataValidation allowBlank="1" showInputMessage="1" showErrorMessage="1" prompt="Refere-se a projetos estratégicos do governo (Resolução nº03 CGINDA, Art.1º, IV)" sqref="G1"/>
    <dataValidation allowBlank="1" showInputMessage="1" showErrorMessage="1" prompt="Demostra resultados diretos e efetivos dos serviços públicos (Resolução nº03 CGINDA, Art.1º, V)" sqref="H1"/>
    <dataValidation allowBlank="1" showInputMessage="1" showErrorMessage="1" prompt="Capacidade de fomento ao desenvolvimento sustentável (Resolução nº03 CGINDA, Art.1º, VI)" sqref="I1"/>
    <dataValidation allowBlank="1" showInputMessage="1" showErrorMessage="1" prompt="Possíbilidade de fomento a novos negócios na sociedade (Resolução nº03 CGINDA, Art.1º, VII)" sqref="J1"/>
    <dataValidation allowBlank="1" showInputMessage="1" showErrorMessage="1" prompt="Alinhamento perante o Planejamento Estratégico " sqref="K1"/>
    <dataValidation allowBlank="1" showInputMessage="1" showErrorMessage="1" prompt="Refere-se a um sistema estruturante e/ou utilizado por vários órgãos" sqref="L1"/>
    <dataValidation allowBlank="1" showInputMessage="1" showErrorMessage="1" prompt="Grau de relevância para o cidadão (consulta pública) (Resolução nº03 CGINDA, Art.1º, I, §1º)" sqref="C1"/>
    <dataValidation allowBlank="1" showInputMessage="1" showErrorMessage="1" prompt="Mais solicitados em transparência passiva desde a LAI (Resolução nº03 CGINDA, Art.1º, VIII)" sqref="D1"/>
    <dataValidation allowBlank="1" showInputMessage="1" showErrorMessage="1" prompt="Estímulo ao controle social (Resolução nº03 CGINDA, Art.1º, II)" sqref="E1"/>
    <dataValidation type="whole" allowBlank="1" showInputMessage="1" showErrorMessage="1" promptTitle="Critérios" prompt="Não se aplica: 0_x000a_Baixo: 1_x000a_Médio: 2_x000a_Alto: 3" sqref="C4:L13">
      <formula1>0</formula1>
      <formula2>3</formula2>
    </dataValidation>
  </dataValidation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M10"/>
  <sheetViews>
    <sheetView workbookViewId="0">
      <selection activeCell="B4" sqref="B4"/>
    </sheetView>
  </sheetViews>
  <sheetFormatPr defaultRowHeight="14.25" x14ac:dyDescent="0.25"/>
  <cols>
    <col min="1" max="1" width="9.140625" style="9"/>
    <col min="2" max="2" width="51.140625" style="9" customWidth="1"/>
    <col min="3" max="12" width="12" style="9" customWidth="1"/>
    <col min="13" max="13" width="15.7109375" style="9" customWidth="1"/>
    <col min="14" max="16384" width="9.140625" style="9"/>
  </cols>
  <sheetData>
    <row r="1" spans="1:13" ht="99.95" customHeight="1" x14ac:dyDescent="0.25">
      <c r="A1" s="9">
        <v>1</v>
      </c>
      <c r="B1" s="14" t="s">
        <v>372</v>
      </c>
      <c r="C1" s="15" t="s">
        <v>408</v>
      </c>
      <c r="D1" s="15" t="s">
        <v>373</v>
      </c>
      <c r="E1" s="15" t="s">
        <v>410</v>
      </c>
      <c r="F1" s="15" t="s">
        <v>411</v>
      </c>
      <c r="G1" s="15" t="s">
        <v>409</v>
      </c>
      <c r="H1" s="15" t="s">
        <v>412</v>
      </c>
      <c r="I1" s="15" t="s">
        <v>413</v>
      </c>
      <c r="J1" s="15" t="s">
        <v>414</v>
      </c>
      <c r="K1" s="15" t="s">
        <v>374</v>
      </c>
      <c r="L1" s="15" t="s">
        <v>375</v>
      </c>
      <c r="M1" s="24" t="s">
        <v>380</v>
      </c>
    </row>
    <row r="2" spans="1:13" x14ac:dyDescent="0.25">
      <c r="B2" s="18" t="s">
        <v>376</v>
      </c>
      <c r="C2" s="18">
        <v>5</v>
      </c>
      <c r="D2" s="18">
        <v>4</v>
      </c>
      <c r="E2" s="18">
        <v>4</v>
      </c>
      <c r="F2" s="18">
        <v>2</v>
      </c>
      <c r="G2" s="18">
        <v>3</v>
      </c>
      <c r="H2" s="18">
        <v>5</v>
      </c>
      <c r="I2" s="18">
        <v>3</v>
      </c>
      <c r="J2" s="18">
        <v>4</v>
      </c>
      <c r="K2" s="18">
        <v>2</v>
      </c>
      <c r="L2" s="18">
        <v>4</v>
      </c>
      <c r="M2" s="24"/>
    </row>
    <row r="3" spans="1:13" ht="48" customHeight="1" x14ac:dyDescent="0.25">
      <c r="A3" s="17" t="s">
        <v>386</v>
      </c>
      <c r="B3" s="18" t="s">
        <v>377</v>
      </c>
      <c r="C3" s="17" t="s">
        <v>378</v>
      </c>
      <c r="D3" s="17" t="s">
        <v>379</v>
      </c>
      <c r="E3" s="17" t="s">
        <v>379</v>
      </c>
      <c r="F3" s="17" t="s">
        <v>379</v>
      </c>
      <c r="G3" s="17" t="s">
        <v>379</v>
      </c>
      <c r="H3" s="17" t="s">
        <v>379</v>
      </c>
      <c r="I3" s="17" t="s">
        <v>379</v>
      </c>
      <c r="J3" s="17" t="s">
        <v>379</v>
      </c>
      <c r="K3" s="17" t="s">
        <v>379</v>
      </c>
      <c r="L3" s="17" t="s">
        <v>379</v>
      </c>
      <c r="M3" s="24"/>
    </row>
    <row r="4" spans="1:13" ht="39.950000000000003" customHeight="1" x14ac:dyDescent="0.25">
      <c r="A4" s="11" t="str">
        <f>IF(AND(COUNT($C4:$L4)=0,$M4=0),"-",RANK(M4,$M$4:$M$1048576,0))</f>
        <v>-</v>
      </c>
      <c r="B4" s="12" t="s">
        <v>331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6">
        <f>(C4*C$2)+(D4*D$2)+(E4*E$2)+(F4*F$2)+(G4*G$2)+(H4*H$2)+(I4*I$2)+(J4*J$2)+(K4*K$2)+(L4*L$2)</f>
        <v>0</v>
      </c>
    </row>
    <row r="6" spans="1:13" ht="15" x14ac:dyDescent="0.25">
      <c r="B6" s="25" t="s">
        <v>381</v>
      </c>
      <c r="C6" s="25"/>
    </row>
    <row r="7" spans="1:13" x14ac:dyDescent="0.25">
      <c r="B7" s="10" t="s">
        <v>382</v>
      </c>
      <c r="C7" s="10">
        <v>0</v>
      </c>
    </row>
    <row r="8" spans="1:13" x14ac:dyDescent="0.25">
      <c r="B8" s="10" t="s">
        <v>383</v>
      </c>
      <c r="C8" s="10">
        <v>1</v>
      </c>
    </row>
    <row r="9" spans="1:13" x14ac:dyDescent="0.25">
      <c r="B9" s="10" t="s">
        <v>384</v>
      </c>
      <c r="C9" s="10">
        <v>2</v>
      </c>
    </row>
    <row r="10" spans="1:13" x14ac:dyDescent="0.25">
      <c r="B10" s="10" t="s">
        <v>385</v>
      </c>
      <c r="C10" s="10">
        <v>3</v>
      </c>
    </row>
  </sheetData>
  <dataConsolidate/>
  <mergeCells count="2">
    <mergeCell ref="M1:M3"/>
    <mergeCell ref="B6:C6"/>
  </mergeCells>
  <conditionalFormatting sqref="A4">
    <cfRule type="colorScale" priority="6">
      <colorScale>
        <cfvo type="min"/>
        <cfvo type="max"/>
        <color rgb="FF63BE7B"/>
        <color rgb="FFFFEF9C"/>
      </colorScale>
    </cfRule>
  </conditionalFormatting>
  <dataValidations count="11">
    <dataValidation type="whole" allowBlank="1" showInputMessage="1" showErrorMessage="1" promptTitle="Critérios" prompt="Não se aplica: 0_x000a_Baixo: 1_x000a_Médio: 2_x000a_Alto: 3" sqref="C4:L4">
      <formula1>0</formula1>
      <formula2>3</formula2>
    </dataValidation>
    <dataValidation allowBlank="1" showInputMessage="1" showErrorMessage="1" prompt="Estímulo ao controle social (Resolução nº03 CGINDA, Art.1º, II)" sqref="E1"/>
    <dataValidation allowBlank="1" showInputMessage="1" showErrorMessage="1" prompt="Mais solicitados em transparência passiva desde a LAI (Resolução nº03 CGINDA, Art.1º, VIII)" sqref="D1"/>
    <dataValidation allowBlank="1" showInputMessage="1" showErrorMessage="1" prompt="Grau de relevância para o cidadão (consulta pública) (Resolução nº03 CGINDA, Art.1º, I, §1º)" sqref="C1"/>
    <dataValidation allowBlank="1" showInputMessage="1" showErrorMessage="1" prompt="Refere-se a um sistema estruturante e/ou utilizado por vários órgãos" sqref="L1"/>
    <dataValidation allowBlank="1" showInputMessage="1" showErrorMessage="1" prompt="Alinhamento perante o Planejamento Estratégico " sqref="K1"/>
    <dataValidation allowBlank="1" showInputMessage="1" showErrorMessage="1" prompt="Possíbilidade de fomento a novos negócios na sociedade (Resolução nº03 CGINDA, Art.1º, VII)" sqref="J1"/>
    <dataValidation allowBlank="1" showInputMessage="1" showErrorMessage="1" prompt="Capacidade de fomento ao desenvolvimento sustentável (Resolução nº03 CGINDA, Art.1º, VI)" sqref="I1"/>
    <dataValidation allowBlank="1" showInputMessage="1" showErrorMessage="1" prompt="Demostra resultados diretos e efetivos dos serviços públicos (Resolução nº03 CGINDA, Art.1º, V)" sqref="H1"/>
    <dataValidation allowBlank="1" showInputMessage="1" showErrorMessage="1" prompt="Refere-se a projetos estratégicos do governo (Resolução nº03 CGINDA, Art.1º, IV)" sqref="G1"/>
    <dataValidation allowBlank="1" showInputMessage="1" showErrorMessage="1" prompt="Possui obrigatoriedade legal/compromisso assumido de disponibilização daquele dado (Resolução nº03 CGINDA, Art.1º, III)" sqref="F1"/>
  </dataValidation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M21"/>
  <sheetViews>
    <sheetView workbookViewId="0">
      <selection activeCell="D4" sqref="D4"/>
    </sheetView>
  </sheetViews>
  <sheetFormatPr defaultRowHeight="14.25" x14ac:dyDescent="0.25"/>
  <cols>
    <col min="1" max="1" width="9.140625" style="9"/>
    <col min="2" max="2" width="51.140625" style="9" customWidth="1"/>
    <col min="3" max="12" width="12" style="9" customWidth="1"/>
    <col min="13" max="13" width="15.7109375" style="9" customWidth="1"/>
    <col min="14" max="16384" width="9.140625" style="9"/>
  </cols>
  <sheetData>
    <row r="1" spans="1:13" ht="99.95" customHeight="1" x14ac:dyDescent="0.25">
      <c r="A1" s="9">
        <f>COUNTA(B4:B15)</f>
        <v>12</v>
      </c>
      <c r="B1" s="14" t="s">
        <v>372</v>
      </c>
      <c r="C1" s="15" t="s">
        <v>408</v>
      </c>
      <c r="D1" s="15" t="s">
        <v>373</v>
      </c>
      <c r="E1" s="15" t="s">
        <v>410</v>
      </c>
      <c r="F1" s="15" t="s">
        <v>411</v>
      </c>
      <c r="G1" s="15" t="s">
        <v>409</v>
      </c>
      <c r="H1" s="15" t="s">
        <v>412</v>
      </c>
      <c r="I1" s="15" t="s">
        <v>413</v>
      </c>
      <c r="J1" s="15" t="s">
        <v>414</v>
      </c>
      <c r="K1" s="15" t="s">
        <v>374</v>
      </c>
      <c r="L1" s="15" t="s">
        <v>375</v>
      </c>
      <c r="M1" s="24" t="s">
        <v>380</v>
      </c>
    </row>
    <row r="2" spans="1:13" x14ac:dyDescent="0.25">
      <c r="B2" s="18" t="s">
        <v>376</v>
      </c>
      <c r="C2" s="18">
        <v>5</v>
      </c>
      <c r="D2" s="18">
        <v>4</v>
      </c>
      <c r="E2" s="18">
        <v>4</v>
      </c>
      <c r="F2" s="18">
        <v>2</v>
      </c>
      <c r="G2" s="18">
        <v>3</v>
      </c>
      <c r="H2" s="18">
        <v>5</v>
      </c>
      <c r="I2" s="18">
        <v>3</v>
      </c>
      <c r="J2" s="18">
        <v>4</v>
      </c>
      <c r="K2" s="18">
        <v>2</v>
      </c>
      <c r="L2" s="18">
        <v>4</v>
      </c>
      <c r="M2" s="24"/>
    </row>
    <row r="3" spans="1:13" ht="48" customHeight="1" x14ac:dyDescent="0.25">
      <c r="A3" s="17" t="s">
        <v>386</v>
      </c>
      <c r="B3" s="18" t="s">
        <v>377</v>
      </c>
      <c r="C3" s="17" t="s">
        <v>378</v>
      </c>
      <c r="D3" s="17" t="s">
        <v>379</v>
      </c>
      <c r="E3" s="17" t="s">
        <v>379</v>
      </c>
      <c r="F3" s="17" t="s">
        <v>379</v>
      </c>
      <c r="G3" s="17" t="s">
        <v>379</v>
      </c>
      <c r="H3" s="17" t="s">
        <v>379</v>
      </c>
      <c r="I3" s="17" t="s">
        <v>379</v>
      </c>
      <c r="J3" s="17" t="s">
        <v>379</v>
      </c>
      <c r="K3" s="17" t="s">
        <v>379</v>
      </c>
      <c r="L3" s="17" t="s">
        <v>379</v>
      </c>
      <c r="M3" s="24"/>
    </row>
    <row r="4" spans="1:13" ht="39.950000000000003" customHeight="1" x14ac:dyDescent="0.25">
      <c r="A4" s="11" t="str">
        <f>IF(AND(COUNT($C4:$L4)=0,$M4=0),"-",RANK(M4,$M$4:$M$1048576,0))</f>
        <v>-</v>
      </c>
      <c r="B4" s="12" t="s">
        <v>342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6">
        <f>(C4*C$2)+(D4*D$2)+(E4*E$2)+(F4*F$2)+(G4*G$2)+(H4*H$2)+(I4*I$2)+(J4*J$2)+(K4*K$2)+(L4*L$2)</f>
        <v>0</v>
      </c>
    </row>
    <row r="5" spans="1:13" ht="39.950000000000003" customHeight="1" x14ac:dyDescent="0.25">
      <c r="A5" s="11" t="str">
        <f t="shared" ref="A5:A15" si="0">IF(AND(COUNT($C5:$L5)=0,$M5=0),"-",RANK(M5,$M$4:$M$1048576,0))</f>
        <v>-</v>
      </c>
      <c r="B5" s="12" t="s">
        <v>416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6">
        <f t="shared" ref="M5:M15" si="1">(C5*C$2)+(D5*D$2)+(E5*E$2)+(F5*F$2)+(G5*G$2)+(H5*H$2)+(I5*I$2)+(J5*J$2)+(K5*K$2)+(L5*L$2)</f>
        <v>0</v>
      </c>
    </row>
    <row r="6" spans="1:13" ht="39.950000000000003" customHeight="1" x14ac:dyDescent="0.25">
      <c r="A6" s="11" t="str">
        <f t="shared" si="0"/>
        <v>-</v>
      </c>
      <c r="B6" s="12" t="s">
        <v>347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6">
        <f t="shared" si="1"/>
        <v>0</v>
      </c>
    </row>
    <row r="7" spans="1:13" ht="39.950000000000003" customHeight="1" x14ac:dyDescent="0.25">
      <c r="A7" s="11" t="str">
        <f t="shared" si="0"/>
        <v>-</v>
      </c>
      <c r="B7" s="12" t="s">
        <v>349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6">
        <f t="shared" si="1"/>
        <v>0</v>
      </c>
    </row>
    <row r="8" spans="1:13" ht="39.950000000000003" customHeight="1" x14ac:dyDescent="0.25">
      <c r="A8" s="11" t="str">
        <f t="shared" si="0"/>
        <v>-</v>
      </c>
      <c r="B8" s="12" t="s">
        <v>351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6">
        <f t="shared" si="1"/>
        <v>0</v>
      </c>
    </row>
    <row r="9" spans="1:13" ht="39.950000000000003" customHeight="1" x14ac:dyDescent="0.25">
      <c r="A9" s="11" t="str">
        <f t="shared" si="0"/>
        <v>-</v>
      </c>
      <c r="B9" s="12" t="s">
        <v>353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6">
        <f t="shared" si="1"/>
        <v>0</v>
      </c>
    </row>
    <row r="10" spans="1:13" ht="39.950000000000003" customHeight="1" x14ac:dyDescent="0.25">
      <c r="A10" s="11" t="str">
        <f t="shared" si="0"/>
        <v>-</v>
      </c>
      <c r="B10" s="12" t="s">
        <v>355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6">
        <f t="shared" si="1"/>
        <v>0</v>
      </c>
    </row>
    <row r="11" spans="1:13" ht="39.950000000000003" customHeight="1" x14ac:dyDescent="0.25">
      <c r="A11" s="11" t="str">
        <f t="shared" si="0"/>
        <v>-</v>
      </c>
      <c r="B11" s="12" t="s">
        <v>358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6">
        <f t="shared" si="1"/>
        <v>0</v>
      </c>
    </row>
    <row r="12" spans="1:13" ht="39.950000000000003" customHeight="1" x14ac:dyDescent="0.25">
      <c r="A12" s="11" t="str">
        <f t="shared" si="0"/>
        <v>-</v>
      </c>
      <c r="B12" s="12" t="s">
        <v>360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6">
        <f t="shared" si="1"/>
        <v>0</v>
      </c>
    </row>
    <row r="13" spans="1:13" ht="39.950000000000003" customHeight="1" x14ac:dyDescent="0.25">
      <c r="A13" s="11" t="str">
        <f t="shared" si="0"/>
        <v>-</v>
      </c>
      <c r="B13" s="12" t="s">
        <v>362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6">
        <f t="shared" si="1"/>
        <v>0</v>
      </c>
    </row>
    <row r="14" spans="1:13" ht="39.950000000000003" customHeight="1" x14ac:dyDescent="0.25">
      <c r="A14" s="11" t="str">
        <f t="shared" si="0"/>
        <v>-</v>
      </c>
      <c r="B14" s="12" t="s">
        <v>365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6">
        <f t="shared" si="1"/>
        <v>0</v>
      </c>
    </row>
    <row r="15" spans="1:13" ht="39.950000000000003" customHeight="1" x14ac:dyDescent="0.25">
      <c r="A15" s="11" t="str">
        <f t="shared" si="0"/>
        <v>-</v>
      </c>
      <c r="B15" s="12" t="s">
        <v>367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6">
        <f t="shared" si="1"/>
        <v>0</v>
      </c>
    </row>
    <row r="17" spans="2:3" ht="15" x14ac:dyDescent="0.25">
      <c r="B17" s="25" t="s">
        <v>381</v>
      </c>
      <c r="C17" s="25"/>
    </row>
    <row r="18" spans="2:3" x14ac:dyDescent="0.25">
      <c r="B18" s="10" t="s">
        <v>382</v>
      </c>
      <c r="C18" s="10">
        <v>0</v>
      </c>
    </row>
    <row r="19" spans="2:3" x14ac:dyDescent="0.25">
      <c r="B19" s="10" t="s">
        <v>383</v>
      </c>
      <c r="C19" s="10">
        <v>1</v>
      </c>
    </row>
    <row r="20" spans="2:3" x14ac:dyDescent="0.25">
      <c r="B20" s="10" t="s">
        <v>384</v>
      </c>
      <c r="C20" s="10">
        <v>2</v>
      </c>
    </row>
    <row r="21" spans="2:3" x14ac:dyDescent="0.25">
      <c r="B21" s="10" t="s">
        <v>385</v>
      </c>
      <c r="C21" s="10">
        <v>3</v>
      </c>
    </row>
  </sheetData>
  <dataConsolidate/>
  <mergeCells count="2">
    <mergeCell ref="M1:M3"/>
    <mergeCell ref="B17:C17"/>
  </mergeCells>
  <conditionalFormatting sqref="A4:A15">
    <cfRule type="colorScale" priority="7">
      <colorScale>
        <cfvo type="min"/>
        <cfvo type="max"/>
        <color rgb="FF63BE7B"/>
        <color rgb="FFFFEF9C"/>
      </colorScale>
    </cfRule>
  </conditionalFormatting>
  <dataValidations count="11">
    <dataValidation type="whole" allowBlank="1" showInputMessage="1" showErrorMessage="1" promptTitle="Critérios" prompt="Não se aplica: 0_x000a_Baixo: 1_x000a_Médio: 2_x000a_Alto: 3" sqref="C4:L15">
      <formula1>0</formula1>
      <formula2>3</formula2>
    </dataValidation>
    <dataValidation allowBlank="1" showInputMessage="1" showErrorMessage="1" prompt="Estímulo ao controle social (Resolução nº03 CGINDA, Art.1º, II)" sqref="E1"/>
    <dataValidation allowBlank="1" showInputMessage="1" showErrorMessage="1" prompt="Mais solicitados em transparência passiva desde a LAI (Resolução nº03 CGINDA, Art.1º, VIII)" sqref="D1"/>
    <dataValidation allowBlank="1" showInputMessage="1" showErrorMessage="1" prompt="Grau de relevância para o cidadão (consulta pública) (Resolução nº03 CGINDA, Art.1º, I, §1º)" sqref="C1"/>
    <dataValidation allowBlank="1" showInputMessage="1" showErrorMessage="1" prompt="Refere-se a um sistema estruturante e/ou utilizado por vários órgãos" sqref="L1"/>
    <dataValidation allowBlank="1" showInputMessage="1" showErrorMessage="1" prompt="Alinhamento perante o Planejamento Estratégico " sqref="K1"/>
    <dataValidation allowBlank="1" showInputMessage="1" showErrorMessage="1" prompt="Possíbilidade de fomento a novos negócios na sociedade (Resolução nº03 CGINDA, Art.1º, VII)" sqref="J1"/>
    <dataValidation allowBlank="1" showInputMessage="1" showErrorMessage="1" prompt="Capacidade de fomento ao desenvolvimento sustentável (Resolução nº03 CGINDA, Art.1º, VI)" sqref="I1"/>
    <dataValidation allowBlank="1" showInputMessage="1" showErrorMessage="1" prompt="Demostra resultados diretos e efetivos dos serviços públicos (Resolução nº03 CGINDA, Art.1º, V)" sqref="H1"/>
    <dataValidation allowBlank="1" showInputMessage="1" showErrorMessage="1" prompt="Refere-se a projetos estratégicos do governo (Resolução nº03 CGINDA, Art.1º, IV)" sqref="G1"/>
    <dataValidation allowBlank="1" showInputMessage="1" showErrorMessage="1" prompt="Possui obrigatoriedade legal/compromisso assumido de disponibilização daquele dado (Resolução nº03 CGINDA, Art.1º, III)" sqref="F1"/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</vt:i4>
      </vt:variant>
    </vt:vector>
  </HeadingPairs>
  <TitlesOfParts>
    <vt:vector size="12" baseType="lpstr">
      <vt:lpstr>BASE</vt:lpstr>
      <vt:lpstr>PROGEPE</vt:lpstr>
      <vt:lpstr>PROPA</vt:lpstr>
      <vt:lpstr>PROEX</vt:lpstr>
      <vt:lpstr>PROPPG</vt:lpstr>
      <vt:lpstr>PROGEAC</vt:lpstr>
      <vt:lpstr>PROAF</vt:lpstr>
      <vt:lpstr>PROTIC</vt:lpstr>
      <vt:lpstr>ACS</vt:lpstr>
      <vt:lpstr>DIT</vt:lpstr>
      <vt:lpstr>INFO</vt:lpstr>
      <vt:lpstr>BASE!Titulos_de_impressao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LUIZ ROGERIO SANTOS GUIMARAES</cp:lastModifiedBy>
  <cp:lastPrinted>2021-03-02T13:16:57Z</cp:lastPrinted>
  <dcterms:created xsi:type="dcterms:W3CDTF">2020-09-24T12:53:55Z</dcterms:created>
  <dcterms:modified xsi:type="dcterms:W3CDTF">2024-03-26T13:31:45Z</dcterms:modified>
</cp:coreProperties>
</file>